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Fiscalizacion/"/>
    </mc:Choice>
  </mc:AlternateContent>
  <xr:revisionPtr revIDLastSave="279" documentId="8_{4BC0ED71-F3F8-44F9-A5EF-D920A0955B16}" xr6:coauthVersionLast="47" xr6:coauthVersionMax="47" xr10:uidLastSave="{D2B41028-8225-4864-9B53-AA4596A75D5B}"/>
  <bookViews>
    <workbookView xWindow="-120" yWindow="-120" windowWidth="20730" windowHeight="11160" xr2:uid="{16F95F3E-D1BF-4120-ACAC-C0306DE9B77A}"/>
  </bookViews>
  <sheets>
    <sheet name="NOTAS" sheetId="3" r:id="rId1"/>
    <sheet name="REGISTRO_FISCALIZACIONES" sheetId="2" r:id="rId2"/>
    <sheet name="REGISTRO_SANCIONES" sheetId="1" r:id="rId3"/>
  </sheets>
  <externalReferences>
    <externalReference r:id="rId4"/>
    <externalReference r:id="rId5"/>
  </externalReference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REGISTRO_SANCIONES!$B$9:$I$89</definedName>
    <definedName name="Listado_web" localSheetId="0">#REF!</definedName>
    <definedName name="Listado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10" i="1"/>
</calcChain>
</file>

<file path=xl/sharedStrings.xml><?xml version="1.0" encoding="utf-8"?>
<sst xmlns="http://schemas.openxmlformats.org/spreadsheetml/2006/main" count="389" uniqueCount="82">
  <si>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</si>
  <si>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</si>
  <si>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</si>
  <si>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</si>
  <si>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</si>
  <si>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</si>
  <si>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</si>
  <si>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</si>
  <si>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</si>
  <si>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</si>
  <si>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</si>
  <si>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</si>
  <si>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</si>
  <si>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</si>
  <si>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</si>
  <si>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</si>
  <si>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</si>
  <si>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</si>
  <si>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</si>
  <si>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</si>
  <si>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</si>
  <si>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</si>
  <si>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</si>
  <si>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</si>
  <si>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</si>
  <si>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</si>
  <si>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</si>
  <si>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</si>
  <si>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</si>
  <si>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</si>
  <si>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</si>
  <si>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r>
      <t xml:space="preserve">* </t>
    </r>
    <r>
      <rPr>
        <i/>
        <sz val="12"/>
        <color theme="1"/>
        <rFont val="Aptos Narrow"/>
        <family val="2"/>
        <scheme val="minor"/>
      </rPr>
      <t>Negativos</t>
    </r>
    <r>
      <rPr>
        <sz val="12"/>
        <color theme="1"/>
        <rFont val="Aptos Narrow"/>
        <family val="2"/>
        <scheme val="minor"/>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</si>
  <si>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</si>
  <si>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</si>
  <si>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</si>
  <si>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</si>
  <si>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</si>
  <si>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</si>
  <si>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SANCIÓN FIRME</t>
  </si>
  <si>
    <t>MENOS GRAVE/GRAVE</t>
  </si>
  <si>
    <t>AMONESTACIÓN ESCRITA/MULTA 20%</t>
  </si>
  <si>
    <t>AMONESTACIÓN ESCRITA</t>
  </si>
  <si>
    <t>GRAVE</t>
  </si>
  <si>
    <t>TÉRMINO ANTICIPADO Y UNILATERAL DEL CONVENIO</t>
  </si>
  <si>
    <t>MULTA 20%</t>
  </si>
  <si>
    <t>MULTA 30%</t>
  </si>
  <si>
    <t>MENOS GRAVE</t>
  </si>
  <si>
    <t>MULTA 15%</t>
  </si>
  <si>
    <t>MULTA 10%</t>
  </si>
  <si>
    <t>AMONESTACIÓN ESCRITA/MULTA 15%</t>
  </si>
  <si>
    <t>AMONESTACIÓN ESCRITA/MULTA 30%</t>
  </si>
  <si>
    <t>TÉRMINO DE LA ACREDITACIÓN</t>
  </si>
  <si>
    <t xml:space="preserve">AMONESTACIÓN ESCRITA </t>
  </si>
  <si>
    <t>RESOLUCIÓN EXENTA QUE RESUELVE SANCIONATORIO</t>
  </si>
  <si>
    <t>FECHA DE RESOLUCIÓN EXENTA QUE RESUELVE SANCIONATORIO</t>
  </si>
  <si>
    <t>528
10</t>
  </si>
  <si>
    <t>Datos actualizados al 31/01/2025</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</si>
  <si>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</si>
  <si>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</si>
  <si>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</si>
  <si>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</si>
  <si>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</si>
  <si>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</si>
  <si>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</si>
  <si>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</si>
  <si>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</si>
  <si>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</si>
  <si>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</si>
  <si>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</si>
  <si>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</si>
  <si>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</si>
  <si>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</si>
  <si>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</si>
  <si>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</si>
  <si>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</si>
  <si>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</si>
  <si>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</si>
  <si>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</si>
  <si>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SI</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</si>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</sst>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32"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name val="Aptos Display"/>
      <family val="2"/>
      <scheme val="major"/>
    </font>
    <font>
      <sz val="11"/>
      <color theme="4" tint="-0.499984740745262"/>
      <name val="Aptos Narrow"/>
      <family val="2"/>
      <scheme val="minor"/>
    </font>
    <font>
      <b/>
      <sz val="18"/>
      <color theme="0"/>
      <name val="Aptos Narrow"/>
      <family val="2"/>
      <scheme val="minor"/>
    </font>
    <font>
      <b/>
      <i/>
      <sz val="10"/>
      <color theme="0" tint="-0.499984740745262"/>
      <name val="Aptos Narrow"/>
      <family val="2"/>
      <scheme val="minor"/>
    </font>
    <font>
      <b/>
      <sz val="11"/>
      <color theme="4" tint="-0.249977111117893"/>
      <name val="Aptos Narrow"/>
      <family val="2"/>
      <scheme val="minor"/>
    </font>
    <font>
      <sz val="11"/>
      <color theme="4" tint="-0.249977111117893"/>
      <name val="Aptos Narrow"/>
      <family val="2"/>
      <scheme val="minor"/>
    </font>
    <font>
      <b/>
      <sz val="12"/>
      <color theme="9" tint="-0.249977111117893"/>
      <name val="Aptos Narrow"/>
      <family val="2"/>
      <scheme val="minor"/>
    </font>
    <font>
      <sz val="11"/>
      <color theme="9" tint="-0.249977111117893"/>
      <name val="Aptos Narrow"/>
      <family val="2"/>
      <scheme val="minor"/>
    </font>
    <font>
      <b/>
      <sz val="14"/>
      <color theme="9" tint="-0.249977111117893"/>
      <name val="Aptos Narrow"/>
      <family val="2"/>
      <scheme val="minor"/>
    </font>
    <font>
      <b/>
      <sz val="11"/>
      <color theme="9" tint="-0.249977111117893"/>
      <name val="Aptos Narrow"/>
      <family val="2"/>
      <scheme val="minor"/>
    </font>
    <font>
      <b/>
      <sz val="11"/>
      <color theme="4" tint="-0.499984740745262"/>
      <name val="Aptos Narrow"/>
      <family val="2"/>
      <scheme val="minor"/>
    </font>
    <font>
      <sz val="9"/>
      <color theme="1"/>
      <name val="Aptos Narrow"/>
      <family val="2"/>
      <scheme val="minor"/>
    </font>
    <font>
      <b/>
      <sz val="14"/>
      <color theme="5" tint="-0.249977111117893"/>
      <name val="Aptos Narrow"/>
      <family val="2"/>
      <scheme val="minor"/>
    </font>
    <font>
      <sz val="14"/>
      <color theme="5" tint="-0.249977111117893"/>
      <name val="Aptos Narrow"/>
      <family val="2"/>
      <scheme val="minor"/>
    </font>
    <font>
      <sz val="12"/>
      <color theme="1"/>
      <name val="Aptos Narrow"/>
      <family val="2"/>
      <scheme val="minor"/>
    </font>
    <font>
      <i/>
      <sz val="12"/>
      <color theme="1"/>
      <name val="Aptos Narrow"/>
      <family val="2"/>
      <scheme val="minor"/>
    </font>
    <font>
      <b/>
      <sz val="10"/>
      <color theme="0"/>
      <name val="Aptos Display"/>
      <family val="2"/>
      <scheme val="major"/>
    </font>
    <font>
      <sz val="11"/>
      <name val="Aptos Narrow"/>
      <family val="2"/>
      <scheme val="minor"/>
    </font>
    <font>
      <b/>
      <sz val="12"/>
      <name val="Aptos Narrow"/>
      <family val="2"/>
      <scheme val="minor"/>
    </font>
    <font>
      <b/>
      <sz val="11"/>
      <name val="Aptos Narrow"/>
      <family val="2"/>
      <scheme val="minor"/>
    </font>
    <font>
      <b/>
      <sz val="20"/>
      <name val="Aptos Narrow"/>
      <family val="2"/>
      <scheme val="minor"/>
    </font>
    <font>
      <b/>
      <sz val="14"/>
      <name val="Aptos Narrow"/>
      <family val="2"/>
      <scheme val="minor"/>
    </font>
    <font>
      <sz val="14"/>
      <name val="Aptos Narrow"/>
      <family val="2"/>
      <scheme val="minor"/>
    </font>
    <font>
      <b/>
      <sz val="20"/>
      <name val="Calibri"/>
      <family val="2"/>
    </font>
    <font>
      <b/>
      <sz val="10"/>
      <name val="Aptos Narrow"/>
      <family val="2"/>
      <scheme val="minor"/>
    </font>
    <font>
      <sz val="10"/>
      <name val="Aptos Narrow"/>
      <family val="2"/>
      <scheme val="minor"/>
    </font>
    <font>
      <sz val="12"/>
      <color theme="1"/>
      <name val="Aptos Display"/>
      <family val="2"/>
      <scheme val="major"/>
    </font>
    <font>
      <b/>
      <i/>
      <sz val="11"/>
      <color theme="1"/>
      <name val="Aptos Display"/>
      <family val="2"/>
      <scheme val="maj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2" fontId="1" fillId="0" borderId="0" applyFont="0" applyFill="0" applyBorder="0" applyAlignment="0" applyProtection="0"/>
    <xf numFmtId="41" fontId="1" fillId="0" borderId="0" applyFont="0" applyFill="0" applyBorder="0" applyAlignment="0" applyProtection="0"/>
  </cellStyleXfs>
  <cellXfs count="128">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left"/>
    </xf>
    <xf numFmtId="1" fontId="4" fillId="2" borderId="2" xfId="0" applyNumberFormat="1"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left"/>
    </xf>
    <xf numFmtId="1" fontId="4" fillId="2" borderId="4" xfId="0" applyNumberFormat="1" applyFont="1" applyFill="1" applyBorder="1" applyAlignment="1">
      <alignment horizontal="center"/>
    </xf>
    <xf numFmtId="1" fontId="4" fillId="2" borderId="4" xfId="0" applyNumberFormat="1" applyFont="1" applyFill="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left"/>
    </xf>
    <xf numFmtId="1" fontId="4" fillId="2" borderId="6" xfId="0" applyNumberFormat="1" applyFont="1" applyFill="1" applyBorder="1" applyAlignment="1">
      <alignment horizontal="center"/>
    </xf>
    <xf numFmtId="0" fontId="0" fillId="0" borderId="0" xfId="0" applyAlignment="1">
      <alignment horizontal="left"/>
    </xf>
    <xf numFmtId="0" fontId="9" fillId="0" borderId="12" xfId="0" applyFont="1" applyBorder="1"/>
    <xf numFmtId="0" fontId="8" fillId="0" borderId="13" xfId="0" applyFont="1" applyBorder="1" applyAlignment="1">
      <alignment horizontal="center"/>
    </xf>
    <xf numFmtId="0" fontId="8" fillId="0" borderId="13" xfId="0" applyFont="1" applyBorder="1"/>
    <xf numFmtId="0" fontId="9" fillId="0" borderId="13" xfId="0" applyFont="1" applyBorder="1"/>
    <xf numFmtId="0" fontId="9" fillId="0" borderId="14" xfId="0" applyFont="1" applyBorder="1"/>
    <xf numFmtId="0" fontId="11" fillId="0" borderId="18" xfId="0" applyFont="1" applyBorder="1"/>
    <xf numFmtId="0" fontId="13" fillId="0" borderId="0" xfId="0" applyFont="1" applyAlignment="1">
      <alignment vertical="center" wrapText="1"/>
    </xf>
    <xf numFmtId="0" fontId="11" fillId="0" borderId="0" xfId="0" applyFont="1" applyAlignment="1">
      <alignment vertical="center"/>
    </xf>
    <xf numFmtId="0" fontId="13" fillId="0" borderId="18" xfId="0" applyFont="1" applyBorder="1" applyAlignment="1">
      <alignment horizontal="center" vertical="center"/>
    </xf>
    <xf numFmtId="0" fontId="13" fillId="0" borderId="0" xfId="0" applyFont="1" applyAlignment="1">
      <alignment vertical="center"/>
    </xf>
    <xf numFmtId="0" fontId="11" fillId="0" borderId="0" xfId="0" applyFont="1" applyAlignment="1">
      <alignment horizontal="left"/>
    </xf>
    <xf numFmtId="0" fontId="11" fillId="0" borderId="0" xfId="0" applyFont="1"/>
    <xf numFmtId="0" fontId="11" fillId="0" borderId="19" xfId="0" applyFont="1" applyBorder="1"/>
    <xf numFmtId="0" fontId="11" fillId="0" borderId="0" xfId="0" applyFont="1" applyAlignment="1">
      <alignment vertical="center" wrapText="1"/>
    </xf>
    <xf numFmtId="0" fontId="14" fillId="0" borderId="20" xfId="0" applyFont="1" applyBorder="1" applyAlignment="1">
      <alignment horizontal="center" vertical="center"/>
    </xf>
    <xf numFmtId="0" fontId="5" fillId="0" borderId="21" xfId="0" applyFont="1" applyBorder="1"/>
    <xf numFmtId="0" fontId="5" fillId="0" borderId="22" xfId="0" applyFont="1" applyBorder="1"/>
    <xf numFmtId="0" fontId="15" fillId="0" borderId="0" xfId="0" applyFont="1"/>
    <xf numFmtId="0" fontId="15" fillId="0" borderId="0" xfId="0" applyFont="1" applyAlignment="1">
      <alignment vertical="top" wrapText="1"/>
    </xf>
    <xf numFmtId="0" fontId="15" fillId="0" borderId="0" xfId="0" applyFont="1" applyAlignment="1">
      <alignment wrapText="1"/>
    </xf>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4" fillId="0" borderId="10"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wrapText="1"/>
    </xf>
    <xf numFmtId="0" fontId="21" fillId="0" borderId="0" xfId="0" applyFont="1"/>
    <xf numFmtId="0" fontId="21" fillId="0" borderId="11" xfId="0" applyFont="1" applyBorder="1"/>
    <xf numFmtId="0" fontId="21" fillId="0" borderId="10"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7" fillId="0" borderId="0" xfId="0" applyFont="1" applyAlignment="1">
      <alignment vertical="center" wrapText="1"/>
    </xf>
    <xf numFmtId="0" fontId="23" fillId="0" borderId="0" xfId="0" applyFont="1"/>
    <xf numFmtId="0" fontId="28" fillId="0" borderId="0" xfId="0" applyFont="1" applyAlignment="1">
      <alignment horizontal="center"/>
    </xf>
    <xf numFmtId="0" fontId="29" fillId="0" borderId="0" xfId="0" applyFont="1"/>
    <xf numFmtId="0" fontId="24" fillId="0" borderId="0" xfId="0" applyFont="1" applyAlignment="1">
      <alignment horizontal="center" vertical="center"/>
    </xf>
    <xf numFmtId="0" fontId="28" fillId="0" borderId="13" xfId="0" applyFont="1" applyBorder="1" applyAlignment="1">
      <alignment horizontal="center"/>
    </xf>
    <xf numFmtId="0" fontId="29" fillId="0" borderId="13" xfId="0" applyFont="1" applyBorder="1"/>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0" fillId="0" borderId="33" xfId="0" applyFont="1" applyBorder="1" applyAlignment="1">
      <alignment horizontal="center" vertical="center" wrapText="1"/>
    </xf>
    <xf numFmtId="0" fontId="30" fillId="0" borderId="0" xfId="0" applyFont="1" applyAlignment="1">
      <alignment vertical="center"/>
    </xf>
    <xf numFmtId="0" fontId="3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31" fillId="0" borderId="0" xfId="0" applyFont="1"/>
    <xf numFmtId="14" fontId="2" fillId="2" borderId="0" xfId="2" applyNumberFormat="1" applyFont="1" applyFill="1" applyBorder="1" applyAlignment="1">
      <alignment horizontal="center" vertical="center"/>
    </xf>
    <xf numFmtId="0" fontId="20" fillId="4" borderId="35" xfId="0" applyFont="1" applyFill="1" applyBorder="1" applyAlignment="1">
      <alignment horizontal="center" vertical="center" wrapText="1"/>
    </xf>
    <xf numFmtId="0" fontId="20" fillId="4" borderId="36" xfId="0" applyFont="1" applyFill="1" applyBorder="1" applyAlignment="1">
      <alignment horizontal="center" vertical="center" wrapText="1"/>
    </xf>
    <xf numFmtId="1" fontId="20" fillId="4" borderId="36" xfId="0" applyNumberFormat="1" applyFont="1" applyFill="1" applyBorder="1" applyAlignment="1">
      <alignment horizontal="center" vertical="center" wrapText="1"/>
    </xf>
    <xf numFmtId="41" fontId="20" fillId="4" borderId="36" xfId="2" applyFont="1" applyFill="1" applyBorder="1" applyAlignment="1">
      <alignment horizontal="center" vertical="center" wrapText="1"/>
    </xf>
    <xf numFmtId="14" fontId="4" fillId="2" borderId="38" xfId="1" applyNumberFormat="1" applyFont="1" applyFill="1" applyBorder="1" applyAlignment="1">
      <alignment horizontal="center"/>
    </xf>
    <xf numFmtId="14" fontId="4" fillId="2" borderId="39" xfId="1" applyNumberFormat="1" applyFont="1" applyFill="1" applyBorder="1" applyAlignment="1">
      <alignment horizontal="center"/>
    </xf>
    <xf numFmtId="14" fontId="4" fillId="2" borderId="40" xfId="1" applyNumberFormat="1" applyFont="1" applyFill="1" applyBorder="1" applyAlignment="1">
      <alignment horizontal="center"/>
    </xf>
    <xf numFmtId="0" fontId="26" fillId="0" borderId="0" xfId="0" applyFont="1" applyAlignment="1">
      <alignment vertical="center"/>
    </xf>
    <xf numFmtId="0" fontId="14" fillId="0" borderId="0" xfId="0" applyFont="1" applyAlignment="1">
      <alignment horizontal="center" vertical="center"/>
    </xf>
    <xf numFmtId="0" fontId="5" fillId="0" borderId="0" xfId="0" applyFont="1"/>
    <xf numFmtId="0" fontId="17" fillId="0" borderId="26" xfId="0" applyFont="1" applyBorder="1" applyAlignment="1">
      <alignment horizontal="center" vertical="top"/>
    </xf>
    <xf numFmtId="1" fontId="2" fillId="2" borderId="0" xfId="2" applyNumberFormat="1" applyFont="1" applyFill="1" applyBorder="1" applyAlignment="1">
      <alignment horizontal="center" vertical="center"/>
    </xf>
    <xf numFmtId="1" fontId="4" fillId="2" borderId="38" xfId="1" applyNumberFormat="1" applyFont="1" applyFill="1" applyBorder="1" applyAlignment="1">
      <alignment horizontal="center"/>
    </xf>
    <xf numFmtId="1" fontId="4" fillId="2" borderId="39" xfId="1" applyNumberFormat="1" applyFont="1" applyFill="1" applyBorder="1" applyAlignment="1">
      <alignment horizontal="center"/>
    </xf>
    <xf numFmtId="1" fontId="4" fillId="2" borderId="40" xfId="1" applyNumberFormat="1" applyFont="1" applyFill="1" applyBorder="1" applyAlignment="1">
      <alignment horizontal="center"/>
    </xf>
    <xf numFmtId="0" fontId="4" fillId="2" borderId="1"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alignment horizontal="left"/>
    </xf>
    <xf numFmtId="0" fontId="4" fillId="2" borderId="41" xfId="0" applyFont="1" applyFill="1" applyBorder="1" applyAlignment="1">
      <alignment horizontal="center"/>
    </xf>
    <xf numFmtId="0" fontId="4" fillId="2" borderId="41" xfId="0" applyFont="1" applyFill="1" applyBorder="1" applyAlignment="1">
      <alignment horizontal="left"/>
    </xf>
    <xf numFmtId="0" fontId="4" fillId="2" borderId="42" xfId="0" applyFont="1" applyFill="1" applyBorder="1" applyAlignment="1">
      <alignment horizontal="left"/>
    </xf>
    <xf numFmtId="1" fontId="4" fillId="2" borderId="42" xfId="0" applyNumberFormat="1" applyFont="1" applyFill="1" applyBorder="1" applyAlignment="1">
      <alignment horizontal="center"/>
    </xf>
    <xf numFmtId="14" fontId="4" fillId="2" borderId="43" xfId="1" applyNumberFormat="1" applyFont="1" applyFill="1" applyBorder="1" applyAlignment="1">
      <alignment horizontal="center"/>
    </xf>
    <xf numFmtId="1" fontId="4" fillId="2" borderId="43" xfId="1" applyNumberFormat="1" applyFont="1" applyFill="1" applyBorder="1" applyAlignment="1">
      <alignment horizontal="center"/>
    </xf>
    <xf numFmtId="1" fontId="20" fillId="4" borderId="34" xfId="0" applyNumberFormat="1" applyFont="1" applyFill="1" applyBorder="1" applyAlignment="1">
      <alignment horizontal="center" vertical="center" wrapText="1"/>
    </xf>
    <xf numFmtId="14" fontId="4" fillId="2" borderId="44" xfId="1" applyNumberFormat="1" applyFont="1" applyFill="1" applyBorder="1" applyAlignment="1">
      <alignment horizontal="center"/>
    </xf>
    <xf numFmtId="14" fontId="4" fillId="2" borderId="45" xfId="1" applyNumberFormat="1" applyFont="1" applyFill="1" applyBorder="1" applyAlignment="1">
      <alignment horizontal="center"/>
    </xf>
    <xf numFmtId="14" fontId="4" fillId="2" borderId="37" xfId="1" applyNumberFormat="1" applyFont="1" applyFill="1" applyBorder="1" applyAlignment="1">
      <alignment horizontal="center"/>
    </xf>
    <xf numFmtId="14" fontId="4" fillId="2" borderId="46" xfId="1" applyNumberFormat="1" applyFont="1" applyFill="1" applyBorder="1" applyAlignment="1">
      <alignment horizontal="center"/>
    </xf>
    <xf numFmtId="0" fontId="20" fillId="4" borderId="47" xfId="0" applyFont="1" applyFill="1" applyBorder="1" applyAlignment="1">
      <alignment horizontal="center" vertical="center" wrapText="1"/>
    </xf>
    <xf numFmtId="0" fontId="4" fillId="2" borderId="48" xfId="0" applyFont="1" applyFill="1" applyBorder="1" applyAlignment="1">
      <alignment horizontal="left"/>
    </xf>
    <xf numFmtId="0" fontId="4" fillId="2" borderId="49" xfId="0" applyFont="1" applyFill="1" applyBorder="1" applyAlignment="1">
      <alignment horizontal="left"/>
    </xf>
    <xf numFmtId="0" fontId="4" fillId="2" borderId="50" xfId="0" applyFont="1" applyFill="1" applyBorder="1" applyAlignment="1">
      <alignment horizontal="left"/>
    </xf>
    <xf numFmtId="0" fontId="4" fillId="2" borderId="51" xfId="0" applyFont="1" applyFill="1" applyBorder="1" applyAlignment="1">
      <alignment horizontal="left"/>
    </xf>
    <xf numFmtId="0" fontId="18" fillId="0" borderId="0" xfId="0" applyFont="1" applyAlignment="1">
      <alignment horizontal="left" vertical="top" wrapText="1"/>
    </xf>
    <xf numFmtId="0" fontId="18" fillId="0" borderId="27" xfId="0" applyFont="1" applyBorder="1" applyAlignment="1">
      <alignment horizontal="left" vertical="top" wrapText="1"/>
    </xf>
    <xf numFmtId="0" fontId="21" fillId="0" borderId="0" xfId="0" applyFont="1" applyAlignment="1">
      <alignment horizontal="right" wrapText="1"/>
    </xf>
    <xf numFmtId="0" fontId="6" fillId="3" borderId="0" xfId="0" applyFont="1" applyFill="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7" fillId="0" borderId="0" xfId="0" applyFont="1" applyAlignment="1">
      <alignment horizontal="right" vertical="center"/>
    </xf>
    <xf numFmtId="0" fontId="7" fillId="0" borderId="13" xfId="0" applyFont="1" applyBorder="1" applyAlignment="1">
      <alignment horizontal="right" vertical="center"/>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7" fillId="0" borderId="26" xfId="0" applyFont="1" applyBorder="1" applyAlignment="1">
      <alignment horizontal="center" vertical="top"/>
    </xf>
    <xf numFmtId="0" fontId="17" fillId="0" borderId="28" xfId="0" applyFont="1" applyBorder="1" applyAlignment="1">
      <alignment horizontal="center" vertical="top"/>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center" vertical="center" wrapText="1"/>
    </xf>
    <xf numFmtId="0" fontId="11" fillId="0" borderId="19"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cellXfs>
  <cellStyles count="3">
    <cellStyle name="Millares [0] 2" xfId="2" xr:uid="{28DF00D3-FCD2-4429-A154-608C43DC1A6B}"/>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[1]Hoja5!$E$190:$E$204</c:f>
              <c:strCache>
                <c:ptCount val="15"/>
                <c:pt idx="0">
                  <c:v>AYSÉN</c:v>
                </c:pt>
                <c:pt idx="1">
                  <c:v>LOS LAGOS</c:v>
                </c:pt>
                <c:pt idx="2">
                  <c:v>LOS RÍOS</c:v>
                </c:pt>
                <c:pt idx="3">
                  <c:v>ARAUCANÍA</c:v>
                </c:pt>
                <c:pt idx="4">
                  <c:v>BÍO-BÍO</c:v>
                </c:pt>
                <c:pt idx="5">
                  <c:v>ÑUBLE</c:v>
                </c:pt>
                <c:pt idx="6">
                  <c:v>O´HIGGINS</c:v>
                </c:pt>
                <c:pt idx="7">
                  <c:v>MAULE</c:v>
                </c:pt>
                <c:pt idx="8">
                  <c:v>METROPOLITANA</c:v>
                </c:pt>
                <c:pt idx="9">
                  <c:v>VALPARAÍSO</c:v>
                </c:pt>
                <c:pt idx="10">
                  <c:v>COQUIMBO</c:v>
                </c:pt>
                <c:pt idx="11">
                  <c:v>ATACAMA</c:v>
                </c:pt>
                <c:pt idx="12">
                  <c:v>ANTOFAGASTA</c:v>
                </c:pt>
                <c:pt idx="13">
                  <c:v>TARAPACÁ</c:v>
                </c:pt>
                <c:pt idx="14">
                  <c:v>ARICA Y PARINACOTA</c:v>
                </c:pt>
              </c:strCache>
            </c:strRef>
          </c:cat>
          <c:val>
            <c:numRef>
              <c:f>[1]Hoja5!$F$190:$F$204</c:f>
              <c:numCache>
                <c:formatCode>General</c:formatCode>
                <c:ptCount val="15"/>
                <c:pt idx="0">
                  <c:v>23</c:v>
                </c:pt>
                <c:pt idx="1">
                  <c:v>43</c:v>
                </c:pt>
                <c:pt idx="2">
                  <c:v>51</c:v>
                </c:pt>
                <c:pt idx="3">
                  <c:v>115</c:v>
                </c:pt>
                <c:pt idx="4">
                  <c:v>107</c:v>
                </c:pt>
                <c:pt idx="5">
                  <c:v>78</c:v>
                </c:pt>
                <c:pt idx="6">
                  <c:v>80</c:v>
                </c:pt>
                <c:pt idx="7">
                  <c:v>121</c:v>
                </c:pt>
                <c:pt idx="8">
                  <c:v>229</c:v>
                </c:pt>
                <c:pt idx="9">
                  <c:v>271</c:v>
                </c:pt>
                <c:pt idx="10">
                  <c:v>83</c:v>
                </c:pt>
                <c:pt idx="11">
                  <c:v>56</c:v>
                </c:pt>
                <c:pt idx="12">
                  <c:v>73</c:v>
                </c:pt>
                <c:pt idx="13">
                  <c:v>71</c:v>
                </c:pt>
                <c:pt idx="14">
                  <c:v>57</c:v>
                </c:pt>
              </c:numCache>
            </c:numRef>
          </c:val>
          <c:extLst>
            <c:ext xmlns:c16="http://schemas.microsoft.com/office/drawing/2014/chart" uri="{C3380CC4-5D6E-409C-BE32-E72D297353CC}">
              <c16:uniqueId val="{00000000-1031-42C6-8A0F-FCE77BFAF814}"/>
            </c:ext>
          </c:extLst>
        </c:ser>
        <c:dLbls>
          <c:showLegendKey val="0"/>
          <c:showVal val="0"/>
          <c:showCatName val="0"/>
          <c:showSerName val="0"/>
          <c:showPercent val="0"/>
          <c:showBubbleSize val="0"/>
        </c:dLbls>
        <c:gapWidth val="182"/>
        <c:axId val="1688273056"/>
        <c:axId val="1688276896"/>
      </c:barChart>
      <c:catAx>
        <c:axId val="1688273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1688276896"/>
        <c:crosses val="autoZero"/>
        <c:auto val="1"/>
        <c:lblAlgn val="ctr"/>
        <c:lblOffset val="100"/>
        <c:noMultiLvlLbl val="0"/>
      </c:catAx>
      <c:valAx>
        <c:axId val="1688276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8827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179661</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161925</xdr:colOff>
      <xdr:row>25</xdr:row>
      <xdr:rowOff>333374</xdr:rowOff>
    </xdr:from>
    <xdr:to>
      <xdr:col>16</xdr:col>
      <xdr:colOff>130175</xdr:colOff>
      <xdr:row>43</xdr:row>
      <xdr:rowOff>95250</xdr:rowOff>
    </xdr:to>
    <xdr:graphicFrame macro="">
      <xdr:nvGraphicFramePr>
        <xdr:cNvPr id="4" name="Gráfico 3">
          <a:extLst>
            <a:ext uri="{FF2B5EF4-FFF2-40B4-BE49-F238E27FC236}">
              <a16:creationId xmlns:a16="http://schemas.microsoft.com/office/drawing/2014/main" id="{0616E075-66CE-4BBF-8551-9276FBBE3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1200352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my.sharepoint.com/personal/micaza_servicioproteccion_gob_cl/Documents/Escritorio/Registro%20colaboradores/Web/Fiscalizacion/bbdd/2501_Resumen_fiscalizaciones.xlsx" TargetMode="External"/><Relationship Id="rId2" Type="http://schemas.microsoft.com/office/2019/04/relationships/externalLinkLongPath" Target="Registro%20colaboradores/Web/Fiscalizacion/bbdd/2501_Resumen_fiscalizaciones.xlsx?65273552" TargetMode="External"/><Relationship Id="rId1" Type="http://schemas.openxmlformats.org/officeDocument/2006/relationships/externalLinkPath" Target="file:///\\65273552\2501_Resumen_fiscalizaciones.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TA"/>
      <sheetName val="Hoja5"/>
      <sheetName val="REPORTE DE ACREDITACIÓN"/>
    </sheetNames>
    <sheetDataSet>
      <sheetData sheetId="0"/>
      <sheetData sheetId="1">
        <row r="190">
          <cell r="E190" t="str">
            <v>AYSÉN</v>
          </cell>
          <cell r="F190">
            <v>23</v>
          </cell>
        </row>
        <row r="191">
          <cell r="E191" t="str">
            <v>LOS LAGOS</v>
          </cell>
          <cell r="F191">
            <v>43</v>
          </cell>
        </row>
        <row r="192">
          <cell r="E192" t="str">
            <v>LOS RÍOS</v>
          </cell>
          <cell r="F192">
            <v>51</v>
          </cell>
        </row>
        <row r="193">
          <cell r="E193" t="str">
            <v>ARAUCANÍA</v>
          </cell>
          <cell r="F193">
            <v>115</v>
          </cell>
        </row>
        <row r="194">
          <cell r="E194" t="str">
            <v>BÍO-BÍO</v>
          </cell>
          <cell r="F194">
            <v>107</v>
          </cell>
        </row>
        <row r="195">
          <cell r="E195" t="str">
            <v>ÑUBLE</v>
          </cell>
          <cell r="F195">
            <v>78</v>
          </cell>
        </row>
        <row r="196">
          <cell r="E196" t="str">
            <v>O´HIGGINS</v>
          </cell>
          <cell r="F196">
            <v>80</v>
          </cell>
        </row>
        <row r="197">
          <cell r="E197" t="str">
            <v>MAULE</v>
          </cell>
          <cell r="F197">
            <v>121</v>
          </cell>
        </row>
        <row r="198">
          <cell r="E198" t="str">
            <v>METROPOLITANA</v>
          </cell>
          <cell r="F198">
            <v>229</v>
          </cell>
        </row>
        <row r="199">
          <cell r="E199" t="str">
            <v>VALPARAÍSO</v>
          </cell>
          <cell r="F199">
            <v>271</v>
          </cell>
        </row>
        <row r="200">
          <cell r="E200" t="str">
            <v>COQUIMBO</v>
          </cell>
          <cell r="F200">
            <v>83</v>
          </cell>
        </row>
        <row r="201">
          <cell r="E201" t="str">
            <v>ATACAMA</v>
          </cell>
          <cell r="F201">
            <v>56</v>
          </cell>
        </row>
        <row r="202">
          <cell r="E202" t="str">
            <v>ANTOFAGASTA</v>
          </cell>
          <cell r="F202">
            <v>73</v>
          </cell>
        </row>
        <row r="203">
          <cell r="E203" t="str">
            <v>TARAPACÁ</v>
          </cell>
          <cell r="F203">
            <v>71</v>
          </cell>
        </row>
        <row r="204">
          <cell r="E204" t="str">
            <v>ARICA Y PARINACOTA</v>
          </cell>
          <cell r="F204">
            <v>57</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g_PJ_IP (230628)"/>
      <sheetName val="Hoja1"/>
      <sheetName val="Reg_PJ_IP (Bruto)"/>
      <sheetName val="DISTRIBUCIÓN_PJ_IP"/>
      <sheetName val="Reg_PN (Bruto)"/>
      <sheetName val="DISTRIBUCIÓN_PN"/>
      <sheetName val="REV_DIST_GEST"/>
      <sheetName val="Resumen"/>
    </sheetNames>
    <sheetDataSet>
      <sheetData sheetId="0"/>
      <sheetData sheetId="1"/>
      <sheetData sheetId="2">
        <row r="4">
          <cell r="A4">
            <v>6902</v>
          </cell>
          <cell r="E4" t="str">
            <v>AGENCIA ADVENTISTA DE DESARROLLO Y RECURSOS ASISTENCIALES/ADRA</v>
          </cell>
          <cell r="F4" t="str">
            <v>70.051.600-8</v>
          </cell>
        </row>
        <row r="5">
          <cell r="A5">
            <v>250</v>
          </cell>
          <cell r="E5" t="str">
            <v>ASOCIACION CRISTIANA DE JOVENES YMCA VALPARAISO</v>
          </cell>
          <cell r="F5" t="str">
            <v>81.832.900-8</v>
          </cell>
        </row>
        <row r="6">
          <cell r="A6">
            <v>8003</v>
          </cell>
          <cell r="E6" t="str">
            <v>ASOCIACION DE EMPRENDIMIENTO DE DESARROLLO SOCIAL Y LABORAL/ASOEM</v>
          </cell>
          <cell r="F6" t="str">
            <v>65.161.827-4</v>
          </cell>
        </row>
        <row r="7">
          <cell r="A7">
            <v>6871</v>
          </cell>
          <cell r="E7" t="str">
            <v>ASOCIACION DE PADRES Y AMIGOS DE LOS AUTISTAS V REGION/ASPAUT</v>
          </cell>
          <cell r="F7" t="str">
            <v>71.578.700-8</v>
          </cell>
        </row>
        <row r="8">
          <cell r="A8">
            <v>400</v>
          </cell>
          <cell r="E8" t="str">
            <v>ASOCIACION HOGAR DE NIÑOS ARTURO PRAT</v>
          </cell>
          <cell r="F8" t="str">
            <v>70.013.440-7</v>
          </cell>
        </row>
        <row r="9">
          <cell r="A9">
            <v>8047</v>
          </cell>
          <cell r="E9" t="str">
            <v>ASOCIACION SOÑADORES INDESTRUCTIBLES</v>
          </cell>
          <cell r="F9" t="str">
            <v>65.163.833-K</v>
          </cell>
        </row>
        <row r="10">
          <cell r="A10">
            <v>6971</v>
          </cell>
          <cell r="E10" t="str">
            <v>CENTRO DE INICIATIVA EMPRESARIAL/CIEM VILLARRICA</v>
          </cell>
          <cell r="F10" t="str">
            <v>73.553.400-9</v>
          </cell>
        </row>
        <row r="11">
          <cell r="A11">
            <v>7331</v>
          </cell>
          <cell r="E11" t="str">
            <v>CENTRO SOCIAL Y CULTURAL CENTRO DE APOYO AL NIÑO Y LA FAMILIA</v>
          </cell>
          <cell r="F11" t="str">
            <v>65.617.690-3</v>
          </cell>
        </row>
        <row r="12">
          <cell r="A12">
            <v>7627</v>
          </cell>
          <cell r="E12" t="str">
            <v>COMUNITA PAPA GIOVANNI XXIII</v>
          </cell>
          <cell r="F12" t="str">
            <v>65.054.894-9</v>
          </cell>
        </row>
        <row r="13">
          <cell r="A13">
            <v>1550</v>
          </cell>
          <cell r="E13" t="str">
            <v>CONGREGACION DE RELIGIOSAS ADORATRICES ESCLAVAS DEL SANTISIMO SACRAMENTO DE LA CARIDAD</v>
          </cell>
          <cell r="F13" t="str">
            <v>70.023.020-1</v>
          </cell>
        </row>
        <row r="14">
          <cell r="A14">
            <v>1750</v>
          </cell>
          <cell r="E14" t="str">
            <v>CONGREGACION DE RELIGIOSOS TERCIARIOS CAPUCHINOS</v>
          </cell>
          <cell r="F14" t="str">
            <v>81.795.172-4</v>
          </cell>
        </row>
        <row r="15">
          <cell r="A15">
            <v>1050</v>
          </cell>
          <cell r="E15" t="str">
            <v>CONGREGACION DEL BUEN PASTOR</v>
          </cell>
          <cell r="F15" t="str">
            <v>70.000.670-0</v>
          </cell>
        </row>
        <row r="16">
          <cell r="A16">
            <v>1250</v>
          </cell>
          <cell r="E16" t="str">
            <v>CONGREGACION HIJAS DE SAN JOSE PROTECTORAS DE LA INFANCIA</v>
          </cell>
          <cell r="F16" t="str">
            <v>82.690.200-0</v>
          </cell>
        </row>
        <row r="17">
          <cell r="A17">
            <v>1500</v>
          </cell>
          <cell r="E17" t="str">
            <v>CONGREGACION PEQUEÑA OBRA DE LA DIVINA PROVIDENCIA/ PEQUEÑO COTTOLENGO</v>
          </cell>
          <cell r="F17" t="str">
            <v>82.156.700-9</v>
          </cell>
        </row>
        <row r="18">
          <cell r="A18">
            <v>1450</v>
          </cell>
          <cell r="E18" t="str">
            <v>CONGREGACION PEQUEÑAS HERMANAS MISIONERAS DE LA CARIDAD/DON ORIONE</v>
          </cell>
          <cell r="F18" t="str">
            <v>70.081.300-2</v>
          </cell>
        </row>
        <row r="19">
          <cell r="A19">
            <v>7657</v>
          </cell>
          <cell r="E19" t="str">
            <v>CORPORACION ACOGIDA</v>
          </cell>
          <cell r="F19" t="str">
            <v>65.135.476-5</v>
          </cell>
        </row>
        <row r="20">
          <cell r="A20">
            <v>6968</v>
          </cell>
          <cell r="E20" t="str">
            <v>CORPORACION AHORA</v>
          </cell>
          <cell r="F20" t="str">
            <v>72.043.400-8</v>
          </cell>
        </row>
        <row r="21">
          <cell r="A21">
            <v>7379</v>
          </cell>
          <cell r="E21" t="str">
            <v>CORPORACION ALDEAS INFANTILES SOS</v>
          </cell>
          <cell r="F21" t="str">
            <v>73.597.200-6</v>
          </cell>
        </row>
        <row r="22">
          <cell r="A22">
            <v>1950</v>
          </cell>
          <cell r="E22" t="str">
            <v>CORPORACION ALIANZA CRISTIANA Y MISIONERA</v>
          </cell>
          <cell r="F22" t="str">
            <v>70.017.500-6</v>
          </cell>
        </row>
        <row r="23">
          <cell r="A23">
            <v>7664</v>
          </cell>
          <cell r="E23" t="str">
            <v>CORPORACION AMULEN</v>
          </cell>
          <cell r="F23" t="str">
            <v>65.079.761-2</v>
          </cell>
        </row>
        <row r="24">
          <cell r="A24">
            <v>150</v>
          </cell>
          <cell r="E24" t="str">
            <v>CORPORACION ASAMBLEA DE DIOS AUTONOMA DE OSORNO</v>
          </cell>
          <cell r="F24" t="str">
            <v>70.070.000-3</v>
          </cell>
        </row>
        <row r="25">
          <cell r="A25">
            <v>7102</v>
          </cell>
          <cell r="E25" t="str">
            <v>CORPORACION CHILE DERECHOS</v>
          </cell>
          <cell r="F25" t="str">
            <v>65.185.370-2</v>
          </cell>
        </row>
        <row r="26">
          <cell r="A26">
            <v>6760</v>
          </cell>
          <cell r="E26" t="str">
            <v>CORPORACION COMUNIDAD LA ROCA</v>
          </cell>
          <cell r="F26" t="str">
            <v>71.836.200-8</v>
          </cell>
        </row>
        <row r="27">
          <cell r="A27">
            <v>7459</v>
          </cell>
          <cell r="E27" t="str">
            <v>CORPORACION COMUNIDAD TERAPEUTICA ESPERANZA</v>
          </cell>
          <cell r="F27" t="str">
            <v>65.044.717-4</v>
          </cell>
        </row>
        <row r="28">
          <cell r="A28">
            <v>8055</v>
          </cell>
          <cell r="E28" t="str">
            <v>CORPORACION CORIES</v>
          </cell>
          <cell r="F28" t="str">
            <v>65.188.574-4</v>
          </cell>
        </row>
        <row r="29">
          <cell r="A29">
            <v>6899</v>
          </cell>
          <cell r="E29" t="str">
            <v>CORPORACION CRECER MEJOR / OPORTUNIDAD AL MENOR</v>
          </cell>
          <cell r="F29" t="str">
            <v>71.936.500-0</v>
          </cell>
        </row>
        <row r="30">
          <cell r="A30">
            <v>6650</v>
          </cell>
          <cell r="E30" t="str">
            <v>CORPORACION CULTURAL Y SOCIAL ARAUCARIAS DE HUALQUI</v>
          </cell>
          <cell r="F30" t="str">
            <v>65.219.605-5</v>
          </cell>
        </row>
        <row r="31">
          <cell r="A31">
            <v>6866</v>
          </cell>
          <cell r="E31" t="str">
            <v>CORPORACION DE APOYO A LA NIÑEZ Y JUVENTUD EN RIESGO SOCIAL /CORPORACION LLEQUEN</v>
          </cell>
          <cell r="F31" t="str">
            <v>71.992.600-2</v>
          </cell>
        </row>
        <row r="32">
          <cell r="A32">
            <v>7462</v>
          </cell>
          <cell r="E32" t="str">
            <v>CORPORACION DE AYUDA A LA FAMILIA</v>
          </cell>
          <cell r="F32" t="str">
            <v>65.021.320-3</v>
          </cell>
        </row>
        <row r="33">
          <cell r="A33">
            <v>7652</v>
          </cell>
          <cell r="E33" t="str">
            <v>CORPORACION DE AYUDA A LA INFANCIA CASA MONTAÑA</v>
          </cell>
          <cell r="F33" t="str">
            <v>65.907.000-6</v>
          </cell>
        </row>
        <row r="34">
          <cell r="A34">
            <v>7160</v>
          </cell>
          <cell r="E34" t="str">
            <v>CORPORACION DE BENEFICIENCIA MARIA AYUDA</v>
          </cell>
          <cell r="F34" t="str">
            <v>71.209.100-2</v>
          </cell>
        </row>
        <row r="35">
          <cell r="A35">
            <v>6999</v>
          </cell>
          <cell r="E35" t="str">
            <v>CORPORACION DE DESARROLLO ONG PROYECTA</v>
          </cell>
          <cell r="F35" t="str">
            <v>74.150.400-6</v>
          </cell>
        </row>
        <row r="36">
          <cell r="A36">
            <v>3842</v>
          </cell>
          <cell r="E36" t="str">
            <v>CORPORACION DE DESARROLLO SOCIAL DE LA ASOCIACION CRISTIANA DE JOVENES DE SANTIAGO</v>
          </cell>
          <cell r="F36" t="str">
            <v>71.940.000-0</v>
          </cell>
        </row>
        <row r="37">
          <cell r="A37">
            <v>6900</v>
          </cell>
          <cell r="E37" t="str">
            <v>CORPORACION DE EDUCACION REHABILITACION CAPACITACION ATENCION DE MENORES Y PERFECCIONAMIENTO/CERCAP</v>
          </cell>
          <cell r="F37" t="str">
            <v>72.363.900-K</v>
          </cell>
        </row>
        <row r="38">
          <cell r="A38">
            <v>7041</v>
          </cell>
          <cell r="E38" t="str">
            <v>CORPORACION DE EDUCACION Y DESARROLLO POPULAR EL TRAMPOLIN</v>
          </cell>
          <cell r="F38" t="str">
            <v>72.571.200-6</v>
          </cell>
        </row>
        <row r="39">
          <cell r="A39">
            <v>6830</v>
          </cell>
          <cell r="E39" t="str">
            <v>CORPORACION DE FORMACION LABORAL AL ADOLESCENTE ARICA/CORFAL</v>
          </cell>
          <cell r="F39" t="str">
            <v>71.744.900-2</v>
          </cell>
        </row>
        <row r="40">
          <cell r="A40">
            <v>6570</v>
          </cell>
          <cell r="E40" t="str">
            <v>CORPORACION DE OPORTUNIDAD Y ACCION SOLIDARIA OPCION</v>
          </cell>
          <cell r="F40" t="str">
            <v>71.715.000-7</v>
          </cell>
        </row>
        <row r="41">
          <cell r="A41">
            <v>7730</v>
          </cell>
          <cell r="E41" t="str">
            <v>CORPORACION DESARROLLO FAMILIAR/CORDEFAM</v>
          </cell>
          <cell r="F41" t="str">
            <v>65.190.887-6</v>
          </cell>
        </row>
        <row r="42">
          <cell r="A42">
            <v>6926</v>
          </cell>
          <cell r="E42" t="str">
            <v>CORPORACION EDUCACIONAL ABATE MOLINA DE TALCA</v>
          </cell>
          <cell r="F42" t="str">
            <v>72.512.900-9</v>
          </cell>
        </row>
        <row r="43">
          <cell r="A43">
            <v>2260</v>
          </cell>
          <cell r="E43" t="str">
            <v>CORPORACION EDUCACIONAL Y ASISTENCIAL HELLEN KELLER</v>
          </cell>
          <cell r="F43" t="str">
            <v>71.162.000-1</v>
          </cell>
        </row>
        <row r="44">
          <cell r="A44">
            <v>7085</v>
          </cell>
          <cell r="E44" t="str">
            <v>CORPORACION EDUCACIONAL Y DE BENEFICENCIA CRISTO JOVEN</v>
          </cell>
          <cell r="F44" t="str">
            <v>73.099.800-7</v>
          </cell>
        </row>
        <row r="45">
          <cell r="A45">
            <v>7638</v>
          </cell>
          <cell r="E45" t="str">
            <v>CORPORACION EN BUSCA DE UN CAMBIO</v>
          </cell>
          <cell r="F45" t="str">
            <v>65.095.565-K</v>
          </cell>
        </row>
        <row r="46">
          <cell r="A46">
            <v>2330</v>
          </cell>
          <cell r="E46" t="str">
            <v>CORPORACION GABRIELA MISTRAL</v>
          </cell>
          <cell r="F46" t="str">
            <v>71.352.300-3</v>
          </cell>
        </row>
        <row r="47">
          <cell r="A47">
            <v>6973</v>
          </cell>
          <cell r="E47" t="str">
            <v>CORPORACION HOGAR BELEN</v>
          </cell>
          <cell r="F47" t="str">
            <v>72.758.100-6</v>
          </cell>
        </row>
        <row r="48">
          <cell r="A48">
            <v>4800</v>
          </cell>
          <cell r="E48" t="str">
            <v>CORPORACION HOGAR DE NIÑAS LAS CRECHES</v>
          </cell>
          <cell r="F48" t="str">
            <v>70.021.750-7</v>
          </cell>
        </row>
        <row r="49">
          <cell r="A49">
            <v>7722</v>
          </cell>
          <cell r="E49" t="str">
            <v>CORPORACION HUGA</v>
          </cell>
          <cell r="F49" t="str">
            <v>65.192.836-2</v>
          </cell>
        </row>
        <row r="50">
          <cell r="A50">
            <v>7650</v>
          </cell>
          <cell r="E50" t="str">
            <v>CORPORACION INTEGRAL EDUCATIVA Y SOCIAL PARA EL DESARROLLO DE LA COMUNIDAD/JUEGATELA</v>
          </cell>
          <cell r="F50" t="str">
            <v>65.158.965-7</v>
          </cell>
        </row>
        <row r="51">
          <cell r="A51">
            <v>6969</v>
          </cell>
          <cell r="E51" t="str">
            <v>CORPORACION JUNTOS E.V.</v>
          </cell>
          <cell r="F51" t="str">
            <v>72.270.300-6</v>
          </cell>
        </row>
        <row r="52">
          <cell r="A52">
            <v>2450</v>
          </cell>
          <cell r="E52" t="str">
            <v>CORPORACION METODISTA</v>
          </cell>
          <cell r="F52" t="str">
            <v>70.002.810-0</v>
          </cell>
        </row>
        <row r="53">
          <cell r="A53">
            <v>6935</v>
          </cell>
          <cell r="E53" t="str">
            <v>CORPORACION MISION DE MARIA</v>
          </cell>
          <cell r="F53" t="str">
            <v>72.598.400-6</v>
          </cell>
        </row>
        <row r="54">
          <cell r="A54">
            <v>2550</v>
          </cell>
          <cell r="E54" t="str">
            <v>CORPORACION MUNICIPAL DE CONCHALI DE EDUCACION, SALUD Y ATENCION DE MENORES/CORESAM</v>
          </cell>
          <cell r="F54" t="str">
            <v>70.878.100-2</v>
          </cell>
        </row>
        <row r="55">
          <cell r="A55">
            <v>6400</v>
          </cell>
          <cell r="E55" t="str">
            <v>CORPORACION MUNICIPAL DE DESARROLLO SOCIAL DE LOS MUERMOS</v>
          </cell>
          <cell r="F55" t="str">
            <v>71.450.600-5</v>
          </cell>
        </row>
        <row r="56">
          <cell r="A56">
            <v>7463</v>
          </cell>
          <cell r="E56" t="str">
            <v>CORPORACION MUNICIPAL DE DESARROLLO SOCIAL DE SAN JOAQUIN</v>
          </cell>
          <cell r="F56" t="str">
            <v>71.455.500-6</v>
          </cell>
        </row>
        <row r="57">
          <cell r="A57">
            <v>7446</v>
          </cell>
          <cell r="E57" t="str">
            <v>CORPORACION MUNICIPAL DE PEÑALOLEN</v>
          </cell>
          <cell r="F57" t="str">
            <v>71.234.100-9</v>
          </cell>
        </row>
        <row r="58">
          <cell r="A58">
            <v>6410</v>
          </cell>
          <cell r="E58" t="str">
            <v>CORPORACION MUNICIPAL DE VILLA ALEMANA</v>
          </cell>
          <cell r="F58" t="str">
            <v>70.983.600-5</v>
          </cell>
        </row>
        <row r="59">
          <cell r="A59">
            <v>7173</v>
          </cell>
          <cell r="E59" t="str">
            <v>CORPORACION NUESTRA AYUDA INSPIRADA EN MARIA/NAIM-CURICO</v>
          </cell>
          <cell r="F59" t="str">
            <v>65.368.670-6</v>
          </cell>
        </row>
        <row r="60">
          <cell r="A60">
            <v>6943</v>
          </cell>
          <cell r="E60" t="str">
            <v>CORPORACION PARA LA ATENCION INTEGRAL DEL MALTRATO AL MENOR/CATIM</v>
          </cell>
          <cell r="F60" t="str">
            <v>72.607.900-5</v>
          </cell>
        </row>
        <row r="61">
          <cell r="A61">
            <v>7388</v>
          </cell>
          <cell r="E61" t="str">
            <v>CORPORACION PRIVADA DE DESARROLLO SOCIAL NOVENA REGION CORPRIX</v>
          </cell>
          <cell r="F61" t="str">
            <v>71.339.400-9</v>
          </cell>
        </row>
        <row r="62">
          <cell r="A62">
            <v>7320</v>
          </cell>
          <cell r="E62" t="str">
            <v>CORPORACION PRODEL</v>
          </cell>
          <cell r="F62" t="str">
            <v>65.628.810-8</v>
          </cell>
        </row>
        <row r="63">
          <cell r="A63">
            <v>6915</v>
          </cell>
          <cell r="E63" t="str">
            <v>CORPORACION SERVICIO PAZ Y JUSTICIA/SERPAJ</v>
          </cell>
          <cell r="F63" t="str">
            <v>72.169.400-3</v>
          </cell>
        </row>
        <row r="64">
          <cell r="A64">
            <v>7499</v>
          </cell>
          <cell r="E64" t="str">
            <v>CORPORACION SOCIAL Y EDUCACIONAL RENASCI</v>
          </cell>
          <cell r="F64" t="str">
            <v>65.079.482-6</v>
          </cell>
        </row>
        <row r="65">
          <cell r="A65">
            <v>8045</v>
          </cell>
          <cell r="E65" t="str">
            <v>FUNDACION ASISTE</v>
          </cell>
          <cell r="F65" t="str">
            <v>65.212.062-8</v>
          </cell>
        </row>
        <row r="66">
          <cell r="A66">
            <v>7322</v>
          </cell>
          <cell r="E66" t="str">
            <v>FUNDACION BAUTISTA PARA AMAR</v>
          </cell>
          <cell r="F66" t="str">
            <v>75.979.270-K</v>
          </cell>
        </row>
        <row r="67">
          <cell r="A67">
            <v>7376</v>
          </cell>
          <cell r="E67" t="str">
            <v>FUNDACION BEATA LAURA VICUÑA</v>
          </cell>
          <cell r="F67" t="str">
            <v>71.999.100-9</v>
          </cell>
        </row>
        <row r="68">
          <cell r="A68">
            <v>7189</v>
          </cell>
          <cell r="E68" t="str">
            <v>FUNDACION CARITAS DIOCESANA DE LINARES</v>
          </cell>
          <cell r="F68" t="str">
            <v>75.463.400-6</v>
          </cell>
        </row>
        <row r="69">
          <cell r="A69">
            <v>7158</v>
          </cell>
          <cell r="E69" t="str">
            <v>FUNDACION CASA ESPERANZA</v>
          </cell>
          <cell r="F69" t="str">
            <v>65.204.130-2</v>
          </cell>
        </row>
        <row r="70">
          <cell r="A70">
            <v>6880</v>
          </cell>
          <cell r="E70" t="str">
            <v>FUNDACION CENTRO REGIONAL DE ASISTENCIA TECNICA Y EMPRESARIAL/CRATE</v>
          </cell>
          <cell r="F70" t="str">
            <v>70.552.800-4</v>
          </cell>
        </row>
        <row r="71">
          <cell r="A71">
            <v>6938</v>
          </cell>
          <cell r="E71" t="str">
            <v>FUNDACION CHILENA DE LA ADOPCION (FADOP)</v>
          </cell>
          <cell r="F71" t="str">
            <v>71.280.000-3</v>
          </cell>
        </row>
        <row r="72">
          <cell r="A72">
            <v>8049</v>
          </cell>
          <cell r="E72" t="str">
            <v>FUNDACION CHILENA PARA LA DISCAPACIDAD</v>
          </cell>
          <cell r="F72" t="str">
            <v>65.060.229-3</v>
          </cell>
        </row>
        <row r="73">
          <cell r="A73">
            <v>1800</v>
          </cell>
          <cell r="E73" t="str">
            <v>FUNDACION CIUDAD DEL NIÑO</v>
          </cell>
          <cell r="F73" t="str">
            <v>70.037.600-1</v>
          </cell>
        </row>
        <row r="74">
          <cell r="A74">
            <v>3800</v>
          </cell>
          <cell r="E74" t="str">
            <v>FUNDACION CIUDAD DEL NIÑO RICARDO ESPINOSA</v>
          </cell>
          <cell r="F74" t="str">
            <v>70.017.730-0</v>
          </cell>
        </row>
        <row r="75">
          <cell r="A75">
            <v>7510</v>
          </cell>
          <cell r="E75" t="str">
            <v>FUNDACION CREA EQUIDAD</v>
          </cell>
          <cell r="F75" t="str">
            <v>65.087.837-K</v>
          </cell>
        </row>
        <row r="76">
          <cell r="A76">
            <v>7700</v>
          </cell>
          <cell r="E76" t="str">
            <v>FUNDACION CREESER</v>
          </cell>
          <cell r="F76" t="str">
            <v>65.186.866-1</v>
          </cell>
        </row>
        <row r="77">
          <cell r="A77">
            <v>7473</v>
          </cell>
          <cell r="E77" t="str">
            <v>FUNDACION CRESERES</v>
          </cell>
          <cell r="F77" t="str">
            <v>65.058.734-0</v>
          </cell>
        </row>
        <row r="78">
          <cell r="A78">
            <v>2150</v>
          </cell>
          <cell r="E78" t="str">
            <v>FUNDACION DE AYUDA AL NIÑO LIMITADO/COANIL</v>
          </cell>
          <cell r="F78" t="str">
            <v>70.267.000-4</v>
          </cell>
        </row>
        <row r="79">
          <cell r="A79">
            <v>8012</v>
          </cell>
          <cell r="E79" t="str">
            <v>FUNDACION DE AYUDA INTEGRAL A NIÑOS, NIÑAS Y ADOLESCENTES ELUNEY SUYAI</v>
          </cell>
          <cell r="F79" t="str">
            <v>65.205.997-K</v>
          </cell>
        </row>
        <row r="80">
          <cell r="A80">
            <v>3650</v>
          </cell>
          <cell r="E80" t="str">
            <v>FUNDACION DE BENEFICENCIA ALDEA DE NIÑOS CARDENAL RAUL SILVA HENRIQUEZ</v>
          </cell>
          <cell r="F80" t="str">
            <v>71.404.100-2</v>
          </cell>
        </row>
        <row r="81">
          <cell r="A81">
            <v>7039</v>
          </cell>
          <cell r="E81" t="str">
            <v>FUNDACION DE BENEFICENCIA HOGAR DE NIÑOS SAN JOSE</v>
          </cell>
          <cell r="F81" t="str">
            <v>70.024.920-4</v>
          </cell>
        </row>
        <row r="82">
          <cell r="A82">
            <v>7517</v>
          </cell>
          <cell r="E82" t="str">
            <v>FUNDACION DE BENEFICENCIA/SENTIDOS</v>
          </cell>
          <cell r="F82" t="str">
            <v>65.084.669-9</v>
          </cell>
        </row>
        <row r="83">
          <cell r="A83">
            <v>7369</v>
          </cell>
          <cell r="E83" t="str">
            <v>FUNDACION DON BOSCO (EX-VIDA COMPARTIDA)</v>
          </cell>
          <cell r="F83" t="str">
            <v>65.382.330-4</v>
          </cell>
        </row>
        <row r="84">
          <cell r="A84">
            <v>7727</v>
          </cell>
          <cell r="E84" t="str">
            <v>FUNDACION EDUCACIONAL PAIHUEN</v>
          </cell>
          <cell r="F84" t="str">
            <v>65.102.681-4</v>
          </cell>
        </row>
        <row r="85">
          <cell r="A85">
            <v>7676</v>
          </cell>
          <cell r="E85" t="str">
            <v>FUNDACION ELIGE</v>
          </cell>
          <cell r="F85" t="str">
            <v>65.170.522-3</v>
          </cell>
        </row>
        <row r="86">
          <cell r="A86">
            <v>6864</v>
          </cell>
          <cell r="E86" t="str">
            <v>FUNDACION ESPERANZA</v>
          </cell>
          <cell r="F86" t="str">
            <v>72.147.600-6</v>
          </cell>
        </row>
        <row r="87">
          <cell r="A87">
            <v>8007</v>
          </cell>
          <cell r="E87" t="str">
            <v>FUNDACION ESPERANZA NIÑEZ Y ADOLESCENCIA/ENA</v>
          </cell>
          <cell r="F87" t="str">
            <v>65.206.352-7</v>
          </cell>
        </row>
        <row r="88">
          <cell r="A88">
            <v>7765</v>
          </cell>
          <cell r="E88" t="str">
            <v>FUNDACION ESTUDIO PARA UN HERMANO EDUCERE</v>
          </cell>
          <cell r="F88" t="str">
            <v>74.016.500-3</v>
          </cell>
        </row>
        <row r="89">
          <cell r="A89">
            <v>7670</v>
          </cell>
          <cell r="E89" t="str">
            <v>FUNDACION GUADALUPE ACOGE</v>
          </cell>
          <cell r="F89" t="str">
            <v>65.174.702-3</v>
          </cell>
        </row>
        <row r="90">
          <cell r="A90">
            <v>8058</v>
          </cell>
          <cell r="E90" t="str">
            <v>FUNDACION HEBRAS DE AMOR</v>
          </cell>
          <cell r="F90" t="str">
            <v>65.231.413-9</v>
          </cell>
        </row>
        <row r="91">
          <cell r="A91">
            <v>3950</v>
          </cell>
          <cell r="E91" t="str">
            <v>FUNDACION HOGAR DE CRISTO</v>
          </cell>
          <cell r="F91" t="str">
            <v>81.496.800-6</v>
          </cell>
        </row>
        <row r="92">
          <cell r="A92">
            <v>7339</v>
          </cell>
          <cell r="E92" t="str">
            <v>FUNDACION HOGAR ESPERANZA</v>
          </cell>
          <cell r="F92" t="str">
            <v>71.436.400-6</v>
          </cell>
        </row>
        <row r="93">
          <cell r="A93">
            <v>6740</v>
          </cell>
          <cell r="E93" t="str">
            <v>FUNDACION HOGARES DE MENORES VERBO DIVINO</v>
          </cell>
          <cell r="F93" t="str">
            <v>71.479.200-8</v>
          </cell>
        </row>
        <row r="94">
          <cell r="A94">
            <v>7660</v>
          </cell>
          <cell r="E94" t="str">
            <v>FUNDACION ICEPH</v>
          </cell>
          <cell r="F94" t="str">
            <v>65.161.991-2</v>
          </cell>
        </row>
        <row r="95">
          <cell r="A95">
            <v>8057</v>
          </cell>
          <cell r="E95" t="str">
            <v>FUNDACION IMAGINA CHOAPA</v>
          </cell>
          <cell r="F95" t="str">
            <v>65.202.111-5</v>
          </cell>
        </row>
        <row r="96">
          <cell r="A96">
            <v>6983</v>
          </cell>
          <cell r="E96" t="str">
            <v>FUNDACION INSTITUTO DE EDUCACION POPULAR</v>
          </cell>
          <cell r="F96" t="str">
            <v>75.991.740-5</v>
          </cell>
        </row>
        <row r="97">
          <cell r="A97">
            <v>7620</v>
          </cell>
          <cell r="E97" t="str">
            <v>FUNDACION KOINOMADELFIA</v>
          </cell>
          <cell r="F97" t="str">
            <v>73.238.400-6</v>
          </cell>
        </row>
        <row r="98">
          <cell r="A98">
            <v>6905</v>
          </cell>
          <cell r="E98" t="str">
            <v>FUNDACION LA FRONTERA</v>
          </cell>
          <cell r="F98" t="str">
            <v>70.208.100-9</v>
          </cell>
        </row>
        <row r="99">
          <cell r="A99">
            <v>8046</v>
          </cell>
          <cell r="E99" t="str">
            <v>FUNDACION LEGADO DE FAMILIA</v>
          </cell>
          <cell r="F99" t="str">
            <v>65.072.413-5</v>
          </cell>
        </row>
        <row r="100">
          <cell r="A100">
            <v>7347</v>
          </cell>
          <cell r="E100" t="str">
            <v>FUNDACION LEON BLOY</v>
          </cell>
          <cell r="F100" t="str">
            <v>65.317.690-2</v>
          </cell>
        </row>
        <row r="101">
          <cell r="A101">
            <v>7036</v>
          </cell>
          <cell r="E101" t="str">
            <v>FUNDACION MARIA DE LA LUZ ZAÑARTU</v>
          </cell>
          <cell r="F101" t="str">
            <v>75.187.300-K</v>
          </cell>
        </row>
        <row r="102">
          <cell r="A102">
            <v>4250</v>
          </cell>
          <cell r="E102" t="str">
            <v>FUNDACION MI CASA</v>
          </cell>
          <cell r="F102" t="str">
            <v>70.015.680-K</v>
          </cell>
        </row>
        <row r="103">
          <cell r="A103">
            <v>4300</v>
          </cell>
          <cell r="E103" t="str">
            <v>FUNDACION MI HOGAR DE CAUQUENES</v>
          </cell>
          <cell r="F103" t="str">
            <v>70.717.000-K</v>
          </cell>
        </row>
        <row r="104">
          <cell r="A104">
            <v>7740</v>
          </cell>
          <cell r="E104" t="str">
            <v>FUNDACION MI HOGAR MI FAMILIA</v>
          </cell>
          <cell r="F104" t="str">
            <v>65.190.717-9</v>
          </cell>
        </row>
        <row r="105">
          <cell r="A105">
            <v>8051</v>
          </cell>
          <cell r="E105" t="str">
            <v>FUNDACION MI LUGAR SEGURO</v>
          </cell>
          <cell r="F105" t="str">
            <v>65.208.189-4</v>
          </cell>
        </row>
        <row r="106">
          <cell r="A106">
            <v>6560</v>
          </cell>
          <cell r="E106" t="str">
            <v>FUNDACION MIS AMIGOS</v>
          </cell>
          <cell r="F106" t="str">
            <v>71.656.900-4</v>
          </cell>
        </row>
        <row r="107">
          <cell r="A107">
            <v>6470</v>
          </cell>
          <cell r="E107" t="str">
            <v>FUNDACION NACIONAL PARA LA DEFENSA ECOLOGICA DEL MENOR DE EDAD/DEM</v>
          </cell>
          <cell r="F107" t="str">
            <v>71.631.600-9</v>
          </cell>
        </row>
        <row r="108">
          <cell r="A108">
            <v>4400</v>
          </cell>
          <cell r="E108" t="str">
            <v>FUNDACION NIÑO Y PATRIA</v>
          </cell>
          <cell r="F108" t="str">
            <v>70.235.800-0</v>
          </cell>
        </row>
        <row r="109">
          <cell r="A109">
            <v>8052</v>
          </cell>
          <cell r="E109" t="str">
            <v>FUNDACION NOVA HORIZONTES</v>
          </cell>
          <cell r="F109" t="str">
            <v>65.224.318-5</v>
          </cell>
        </row>
        <row r="110">
          <cell r="A110">
            <v>7574</v>
          </cell>
          <cell r="E110" t="str">
            <v>FUNDACION NUESTRA SEÑORA DE LA ESPERANZA</v>
          </cell>
          <cell r="F110" t="str">
            <v>65.085.689-9</v>
          </cell>
        </row>
        <row r="111">
          <cell r="A111">
            <v>4425</v>
          </cell>
          <cell r="E111" t="str">
            <v>FUNDACION PADRE SEMERIA</v>
          </cell>
          <cell r="F111" t="str">
            <v>71.178.900-6</v>
          </cell>
        </row>
        <row r="112">
          <cell r="A112">
            <v>7004</v>
          </cell>
          <cell r="E112" t="str">
            <v>FUNDACION PAICAVI</v>
          </cell>
          <cell r="F112" t="str">
            <v>71.690.400-8</v>
          </cell>
        </row>
        <row r="113">
          <cell r="A113">
            <v>7698</v>
          </cell>
          <cell r="E113" t="str">
            <v>FUNDACION PARA LA INFANCIA DE COQUIMBO</v>
          </cell>
          <cell r="F113" t="str">
            <v>65.188.476-4</v>
          </cell>
        </row>
        <row r="114">
          <cell r="A114">
            <v>8048</v>
          </cell>
          <cell r="E114" t="str">
            <v>FUNDACION PATAGONIA INTEGRAL</v>
          </cell>
          <cell r="F114" t="str">
            <v>65.193.557-1</v>
          </cell>
        </row>
        <row r="115">
          <cell r="A115">
            <v>4450</v>
          </cell>
          <cell r="E115" t="str">
            <v>FUNDACION PAULA JARAQUEMADA</v>
          </cell>
          <cell r="F115" t="str">
            <v>70.678.600-7</v>
          </cell>
        </row>
        <row r="116">
          <cell r="A116">
            <v>7655</v>
          </cell>
          <cell r="E116" t="str">
            <v>FUNDACION PLEYADES</v>
          </cell>
          <cell r="F116" t="str">
            <v>65.294.280-6</v>
          </cell>
        </row>
        <row r="117">
          <cell r="A117">
            <v>7726</v>
          </cell>
          <cell r="E117" t="str">
            <v>FUNDACION PRODERE</v>
          </cell>
          <cell r="F117" t="str">
            <v>65.153.954-4</v>
          </cell>
        </row>
        <row r="118">
          <cell r="A118">
            <v>8015</v>
          </cell>
          <cell r="E118" t="str">
            <v>FUNDACION REDES DE SANTA CLARA</v>
          </cell>
          <cell r="F118" t="str">
            <v>73.329.300-4</v>
          </cell>
        </row>
        <row r="119">
          <cell r="A119">
            <v>4550</v>
          </cell>
          <cell r="E119" t="str">
            <v>FUNDACION REFUGIO DE CRISTO</v>
          </cell>
          <cell r="F119" t="str">
            <v>70.015.560-9</v>
          </cell>
        </row>
        <row r="120">
          <cell r="A120">
            <v>8017</v>
          </cell>
          <cell r="E120" t="str">
            <v>FUNDACION REÑMA</v>
          </cell>
          <cell r="F120" t="str">
            <v>65.212.638-3</v>
          </cell>
        </row>
        <row r="121">
          <cell r="A121">
            <v>6959</v>
          </cell>
          <cell r="E121" t="str">
            <v>FUNDACION SAN JOSE PARA LA ADOPCION FAMILIAR CRISTIANA</v>
          </cell>
          <cell r="F121" t="str">
            <v>72.778.300-8</v>
          </cell>
        </row>
        <row r="122">
          <cell r="A122">
            <v>7618</v>
          </cell>
          <cell r="E122" t="str">
            <v>FUNDACION SENTIDO</v>
          </cell>
          <cell r="F122" t="str">
            <v>65.068.338-2</v>
          </cell>
        </row>
        <row r="123">
          <cell r="A123">
            <v>7605</v>
          </cell>
          <cell r="E123" t="str">
            <v>FUNDACION SHALOM</v>
          </cell>
          <cell r="F123" t="str">
            <v>65.113.115-4</v>
          </cell>
        </row>
        <row r="124">
          <cell r="A124">
            <v>7141</v>
          </cell>
          <cell r="E124" t="str">
            <v>FUNDACION SOCIAL NOVO MILLENIO</v>
          </cell>
          <cell r="F124" t="str">
            <v>65.016.550-0</v>
          </cell>
        </row>
        <row r="125">
          <cell r="A125">
            <v>8059</v>
          </cell>
          <cell r="E125" t="str">
            <v>FUNDACION SOMOS PARTE</v>
          </cell>
          <cell r="F125" t="str">
            <v>65.175.138-1</v>
          </cell>
        </row>
        <row r="126">
          <cell r="A126">
            <v>7645</v>
          </cell>
          <cell r="E126" t="str">
            <v>FUNDACION TALITA KUM</v>
          </cell>
          <cell r="F126" t="str">
            <v>65.153.916-1</v>
          </cell>
        </row>
        <row r="127">
          <cell r="A127">
            <v>6979</v>
          </cell>
          <cell r="E127" t="str">
            <v>FUNDACION TIERRA DE ESPERANZA</v>
          </cell>
          <cell r="F127" t="str">
            <v>73.868.900-3</v>
          </cell>
        </row>
        <row r="128">
          <cell r="A128">
            <v>7729</v>
          </cell>
          <cell r="E128" t="str">
            <v>FUNDACION TRABAJO CON SENTIDO</v>
          </cell>
          <cell r="F128" t="str">
            <v>65.193.201-7</v>
          </cell>
        </row>
        <row r="129">
          <cell r="A129">
            <v>8056</v>
          </cell>
          <cell r="E129" t="str">
            <v>FUNDACION TREMO</v>
          </cell>
          <cell r="F129" t="str">
            <v>65.199.345-8</v>
          </cell>
        </row>
        <row r="130">
          <cell r="A130">
            <v>8044</v>
          </cell>
          <cell r="E130" t="str">
            <v>FUNDACION UNIENDO FAMILIAS/UNIFAM</v>
          </cell>
          <cell r="F130" t="str">
            <v>65.201.761-4</v>
          </cell>
        </row>
        <row r="131">
          <cell r="A131">
            <v>7010</v>
          </cell>
          <cell r="E131" t="str">
            <v>HAKA PUPA OTENGA POKI</v>
          </cell>
          <cell r="F131" t="str">
            <v xml:space="preserve">74.716.800-8 </v>
          </cell>
        </row>
        <row r="132">
          <cell r="A132">
            <v>1150</v>
          </cell>
          <cell r="E132" t="str">
            <v>HERMANAS FRANCISCANAS MISIONERAS DE JESUS</v>
          </cell>
          <cell r="F132" t="str">
            <v>70.672.400-1</v>
          </cell>
        </row>
        <row r="133">
          <cell r="A133">
            <v>6580</v>
          </cell>
          <cell r="E133" t="str">
            <v>HOGAR CARDENAL JOSE MARIA CARO</v>
          </cell>
          <cell r="F133" t="str">
            <v>71.452.300-7</v>
          </cell>
        </row>
        <row r="134">
          <cell r="A134">
            <v>5800</v>
          </cell>
          <cell r="E134" t="str">
            <v>HOGAR SAN RICARDO BATUCO - DON GUANELLA</v>
          </cell>
          <cell r="F134" t="str">
            <v>70.015.910-8</v>
          </cell>
        </row>
        <row r="135">
          <cell r="A135">
            <v>7067</v>
          </cell>
          <cell r="E135" t="str">
            <v>INSTITUTO DE EDUCACION Y DESARROLLO CARLOS CASANUEVA</v>
          </cell>
          <cell r="F135" t="str">
            <v>82.565.200-0</v>
          </cell>
        </row>
        <row r="136">
          <cell r="A136">
            <v>6897</v>
          </cell>
          <cell r="E136" t="str">
            <v>INSTITUTO PARA EL DESARROLLO COMUNITARIO IDECO MIGUEL DE PUJADAS</v>
          </cell>
          <cell r="F136" t="str">
            <v>71.877.800-K</v>
          </cell>
        </row>
        <row r="137">
          <cell r="A137">
            <v>6911</v>
          </cell>
          <cell r="E137" t="str">
            <v>MISION EVANGELICA SAN PABLO DE CHILE</v>
          </cell>
          <cell r="F137" t="str">
            <v>71.318.900-6</v>
          </cell>
        </row>
        <row r="138">
          <cell r="A138">
            <v>8050</v>
          </cell>
          <cell r="E138" t="str">
            <v>MISIONERAS DE LA CARIDAD</v>
          </cell>
          <cell r="F138" t="str">
            <v>70.761.100-6</v>
          </cell>
        </row>
        <row r="139">
          <cell r="A139">
            <v>7425</v>
          </cell>
          <cell r="E139" t="str">
            <v>MUNICIPALIDAD CHILLAN VIEJO</v>
          </cell>
          <cell r="F139" t="str">
            <v>69.266.500-7</v>
          </cell>
        </row>
        <row r="140">
          <cell r="A140">
            <v>7184</v>
          </cell>
          <cell r="E140" t="str">
            <v>MUNICIPALIDAD DE ANGOL</v>
          </cell>
          <cell r="F140" t="str">
            <v>69.180.100-4</v>
          </cell>
        </row>
        <row r="141">
          <cell r="A141">
            <v>7198</v>
          </cell>
          <cell r="E141" t="str">
            <v>MUNICIPALIDAD DE BUIN</v>
          </cell>
          <cell r="F141" t="str">
            <v>69.072.500-2</v>
          </cell>
        </row>
        <row r="142">
          <cell r="A142">
            <v>7240</v>
          </cell>
          <cell r="E142" t="str">
            <v>MUNICIPALIDAD DE CAUQUENES</v>
          </cell>
          <cell r="F142" t="str">
            <v>69.120.400-6</v>
          </cell>
        </row>
        <row r="143">
          <cell r="A143">
            <v>7549</v>
          </cell>
          <cell r="E143" t="str">
            <v>MUNICIPALIDAD DE CHAÑARAL</v>
          </cell>
          <cell r="F143" t="str">
            <v>69.030.100-8</v>
          </cell>
        </row>
        <row r="144">
          <cell r="A144">
            <v>5070</v>
          </cell>
          <cell r="E144" t="str">
            <v>MUNICIPALIDAD DE COMBARBALA</v>
          </cell>
          <cell r="F144" t="str">
            <v>69.041.100-8</v>
          </cell>
        </row>
        <row r="145">
          <cell r="A145">
            <v>6876</v>
          </cell>
          <cell r="E145" t="str">
            <v>MUNICIPALIDAD DE CONSTITUCION</v>
          </cell>
          <cell r="F145" t="str">
            <v>69.120.100-7</v>
          </cell>
        </row>
        <row r="146">
          <cell r="A146">
            <v>7546</v>
          </cell>
          <cell r="E146" t="str">
            <v>MUNICIPALIDAD DE FREIRINA</v>
          </cell>
          <cell r="F146" t="str">
            <v>69.030.600-K</v>
          </cell>
        </row>
        <row r="147">
          <cell r="A147">
            <v>8054</v>
          </cell>
          <cell r="E147" t="str">
            <v>MUNICIPALIDAD DE LA CRUZ</v>
          </cell>
          <cell r="F147" t="str">
            <v>69.060.200-8</v>
          </cell>
        </row>
        <row r="148">
          <cell r="A148">
            <v>6997</v>
          </cell>
          <cell r="E148" t="str">
            <v>MUNICIPALIDAD DE LA GRANJA</v>
          </cell>
          <cell r="F148" t="str">
            <v>69.072.400-6</v>
          </cell>
        </row>
        <row r="149">
          <cell r="A149">
            <v>7051</v>
          </cell>
          <cell r="E149" t="str">
            <v>MUNICIPALIDAD DE LA PINTANA</v>
          </cell>
          <cell r="F149" t="str">
            <v>69.253.800-5</v>
          </cell>
        </row>
        <row r="150">
          <cell r="A150">
            <v>7267</v>
          </cell>
          <cell r="E150" t="str">
            <v>MUNICIPALIDAD DE LOS ANGELES</v>
          </cell>
          <cell r="F150" t="str">
            <v>69.170.100-K</v>
          </cell>
        </row>
        <row r="151">
          <cell r="A151">
            <v>7212</v>
          </cell>
          <cell r="E151" t="str">
            <v>MUNICIPALIDAD DE MONTE PATRIA</v>
          </cell>
          <cell r="F151" t="str">
            <v>69.040.800-7</v>
          </cell>
        </row>
        <row r="152">
          <cell r="A152">
            <v>7195</v>
          </cell>
          <cell r="E152" t="str">
            <v>MUNICIPALIDAD DE PAINE</v>
          </cell>
          <cell r="F152" t="str">
            <v>69.072.600-9</v>
          </cell>
        </row>
        <row r="153">
          <cell r="A153">
            <v>7450</v>
          </cell>
          <cell r="E153" t="str">
            <v>MUNICIPALIDAD DE PALENA</v>
          </cell>
          <cell r="F153" t="str">
            <v>69.231.300-3</v>
          </cell>
        </row>
        <row r="154">
          <cell r="A154">
            <v>7168</v>
          </cell>
          <cell r="E154" t="str">
            <v>MUNICIPALIDAD DE PEÑALOLEN</v>
          </cell>
          <cell r="F154" t="str">
            <v>69.254.000-K</v>
          </cell>
        </row>
        <row r="155">
          <cell r="A155">
            <v>7056</v>
          </cell>
          <cell r="E155" t="str">
            <v>MUNICIPALIDAD DE QUILICURA</v>
          </cell>
          <cell r="F155" t="str">
            <v>69.071.300-4</v>
          </cell>
        </row>
        <row r="156">
          <cell r="A156">
            <v>7206</v>
          </cell>
          <cell r="E156" t="str">
            <v>MUNICIPALIDAD DE RECOLETA</v>
          </cell>
          <cell r="F156" t="str">
            <v>69.254.800-0</v>
          </cell>
        </row>
        <row r="157">
          <cell r="A157">
            <v>7592</v>
          </cell>
          <cell r="E157" t="str">
            <v>MUNICIPALIDAD DE SAN RAFAEL</v>
          </cell>
          <cell r="F157" t="str">
            <v>69.264.500-6</v>
          </cell>
        </row>
        <row r="158">
          <cell r="A158">
            <v>7258</v>
          </cell>
          <cell r="E158" t="str">
            <v>MUNICIPALIDAD DE TENO</v>
          </cell>
          <cell r="F158" t="str">
            <v>69.100.300-0</v>
          </cell>
        </row>
        <row r="159">
          <cell r="A159">
            <v>7292</v>
          </cell>
          <cell r="E159" t="str">
            <v>MUNICIPALIDAD DE VICUÑA</v>
          </cell>
          <cell r="F159" t="str">
            <v>69.040.500-8</v>
          </cell>
        </row>
        <row r="160">
          <cell r="A160">
            <v>7572</v>
          </cell>
          <cell r="E160" t="str">
            <v>MUNICIPALIDAD SANTA MARIA</v>
          </cell>
          <cell r="F160" t="str">
            <v>69.051.000-6</v>
          </cell>
        </row>
        <row r="161">
          <cell r="A161">
            <v>6430</v>
          </cell>
          <cell r="E161" t="str">
            <v>OBISPADO DE SAN FELIPE</v>
          </cell>
          <cell r="F161" t="str">
            <v>70.313.000-3</v>
          </cell>
        </row>
        <row r="162">
          <cell r="A162">
            <v>7367</v>
          </cell>
          <cell r="E162" t="str">
            <v>ONG ACCORDES</v>
          </cell>
          <cell r="F162" t="str">
            <v>65.577.870-5</v>
          </cell>
        </row>
        <row r="163">
          <cell r="A163">
            <v>6975</v>
          </cell>
          <cell r="E163" t="str">
            <v>ONG CENTRO COMUNITARIO DE ATENCION AL JOVEN/CECAS</v>
          </cell>
          <cell r="F163" t="str">
            <v>72.909.700-4</v>
          </cell>
        </row>
        <row r="164">
          <cell r="A164">
            <v>7614</v>
          </cell>
          <cell r="E164" t="str">
            <v>ONG COINCIDE</v>
          </cell>
          <cell r="F164" t="str">
            <v>65.118.514-9</v>
          </cell>
        </row>
        <row r="165">
          <cell r="A165">
            <v>7031</v>
          </cell>
          <cell r="E165" t="str">
            <v>ONG CORPORACION DE APOYO AL DESARROLLO AUTOGESTIONADO/GRADA</v>
          </cell>
          <cell r="F165" t="str">
            <v>73.102.600-9</v>
          </cell>
        </row>
        <row r="166">
          <cell r="A166">
            <v>7481</v>
          </cell>
          <cell r="E166" t="str">
            <v>ONG CORPORACION DE APOYO Y PROMOCION DE LA EQUIDAD E INCLUSION SOCIAL/CAPREIS</v>
          </cell>
          <cell r="F166" t="str">
            <v>65.069.960-2</v>
          </cell>
        </row>
        <row r="167">
          <cell r="A167">
            <v>7683</v>
          </cell>
          <cell r="E167" t="str">
            <v>ONG CREAPSI</v>
          </cell>
          <cell r="F167" t="str">
            <v>65.182.258-0</v>
          </cell>
        </row>
        <row r="168">
          <cell r="A168">
            <v>7350</v>
          </cell>
          <cell r="E168" t="str">
            <v>ONG DE DESARROLLO CORPORACION DE DESARROLLO SOCIAL EL CONQUISTADOR</v>
          </cell>
          <cell r="F168" t="str">
            <v>65.008.610-4</v>
          </cell>
        </row>
        <row r="169">
          <cell r="A169">
            <v>7037</v>
          </cell>
          <cell r="E169" t="str">
            <v>ONG DE DESARROLLO DEL JOVEN Y SU FAMILIA/SURCOS</v>
          </cell>
          <cell r="F169" t="str">
            <v>75.347.400-5</v>
          </cell>
        </row>
        <row r="170">
          <cell r="A170">
            <v>7452</v>
          </cell>
          <cell r="E170" t="str">
            <v>ONG DE DESARROLLO HOGAR CASA SANTA CATALINA</v>
          </cell>
          <cell r="F170" t="str">
            <v>65.040.138-7</v>
          </cell>
        </row>
        <row r="171">
          <cell r="A171">
            <v>6950</v>
          </cell>
          <cell r="E171" t="str">
            <v>ONG DE DESARROLLO MARIA ACOGE</v>
          </cell>
          <cell r="F171" t="str">
            <v>72.885.700-5</v>
          </cell>
        </row>
        <row r="172">
          <cell r="A172">
            <v>7731</v>
          </cell>
          <cell r="E172" t="str">
            <v>ONG DE DESARROLLO PARA LA EDUCACION/CRATEDUC</v>
          </cell>
          <cell r="F172" t="str">
            <v>73.248.900-2</v>
          </cell>
        </row>
        <row r="173">
          <cell r="A173">
            <v>7457</v>
          </cell>
          <cell r="E173" t="str">
            <v>ONG DE DESARROLLO PATHER NOSTRUM</v>
          </cell>
          <cell r="F173" t="str">
            <v>65.879.820-0</v>
          </cell>
        </row>
        <row r="174">
          <cell r="A174">
            <v>7163</v>
          </cell>
          <cell r="E174" t="str">
            <v>ONG DE DESARROLLO RAICES</v>
          </cell>
          <cell r="F174" t="str">
            <v>74.494.300-0</v>
          </cell>
        </row>
        <row r="175">
          <cell r="A175">
            <v>7498</v>
          </cell>
          <cell r="E175" t="str">
            <v>ONG DESARROLLO COVACHA</v>
          </cell>
          <cell r="F175" t="str">
            <v>65.078.977-6</v>
          </cell>
        </row>
        <row r="176">
          <cell r="A176">
            <v>7644</v>
          </cell>
          <cell r="E176" t="str">
            <v>ONG JUNTOS CREANDO FUTURO</v>
          </cell>
          <cell r="F176" t="str">
            <v>65.151.981-0</v>
          </cell>
        </row>
        <row r="177">
          <cell r="A177">
            <v>8053</v>
          </cell>
          <cell r="E177" t="str">
            <v>ONG KIMARO</v>
          </cell>
          <cell r="F177" t="str">
            <v>65.227.739-K</v>
          </cell>
        </row>
        <row r="178">
          <cell r="A178">
            <v>7038</v>
          </cell>
          <cell r="E178" t="str">
            <v>ONG MARIA MADRE</v>
          </cell>
          <cell r="F178" t="str">
            <v>75.941.820-4</v>
          </cell>
        </row>
        <row r="179">
          <cell r="A179">
            <v>7027</v>
          </cell>
          <cell r="E179" t="str">
            <v>ONG PAICABI</v>
          </cell>
          <cell r="F179" t="str">
            <v>65.036.400-7</v>
          </cell>
        </row>
        <row r="180">
          <cell r="A180">
            <v>8013</v>
          </cell>
          <cell r="E180" t="str">
            <v>ONG PARTICIPA DESARROLLA Y CRECE</v>
          </cell>
          <cell r="F180" t="str">
            <v>65.184.076-7</v>
          </cell>
        </row>
        <row r="181">
          <cell r="A181">
            <v>7381</v>
          </cell>
          <cell r="E181" t="str">
            <v>ONG RENUEVO CENTRO INTEGRAL</v>
          </cell>
          <cell r="F181" t="str">
            <v>65.827.920-3</v>
          </cell>
        </row>
        <row r="182">
          <cell r="A182">
            <v>7086</v>
          </cell>
          <cell r="E182" t="str">
            <v>ONG SOCIAL CREATIVA</v>
          </cell>
          <cell r="F182" t="str">
            <v>74.615.700-2</v>
          </cell>
        </row>
        <row r="183">
          <cell r="A183">
            <v>7646</v>
          </cell>
          <cell r="E183" t="str">
            <v>ONG TREKAN</v>
          </cell>
          <cell r="F183" t="str">
            <v>65.106.202-0</v>
          </cell>
        </row>
        <row r="184">
          <cell r="A184">
            <v>5950</v>
          </cell>
          <cell r="E184" t="str">
            <v>PATRONATO SAGRADOS CORAZONES</v>
          </cell>
          <cell r="F184" t="str">
            <v>70.840.100-5</v>
          </cell>
        </row>
        <row r="185">
          <cell r="A185">
            <v>5650</v>
          </cell>
          <cell r="E185" t="str">
            <v>PRELATURA DE ILLAPEL</v>
          </cell>
          <cell r="F185" t="str">
            <v>70.896.700-9</v>
          </cell>
        </row>
        <row r="186">
          <cell r="A186">
            <v>5900</v>
          </cell>
          <cell r="E186" t="str">
            <v>SANATORIO MARITIMO SAN JUAN DE DIOS</v>
          </cell>
          <cell r="F186" t="str">
            <v>82.369.500-4</v>
          </cell>
        </row>
        <row r="187">
          <cell r="A187">
            <v>7145</v>
          </cell>
          <cell r="E187" t="str">
            <v>SERVICIO DE SALUD MAGALLANES</v>
          </cell>
          <cell r="F187" t="str">
            <v>61.607.900-K</v>
          </cell>
        </row>
        <row r="188">
          <cell r="A188">
            <v>6100</v>
          </cell>
          <cell r="E188" t="str">
            <v>SOCIEDAD DE ASISTENCIA Y CAPACITACION EX PROTECTORA DE LA INFANCIA</v>
          </cell>
          <cell r="F188" t="str">
            <v>70.012.450-9</v>
          </cell>
        </row>
        <row r="189">
          <cell r="A189">
            <v>6150</v>
          </cell>
          <cell r="E189" t="str">
            <v>SOCIEDAD DE BENEFICENCIA HOGAR DEL NIÑO VILLA HUIDIF</v>
          </cell>
          <cell r="F189" t="str">
            <v>70.275.800-9</v>
          </cell>
        </row>
        <row r="190">
          <cell r="A190">
            <v>7745</v>
          </cell>
          <cell r="E190" t="str">
            <v>CORPORACION AYUDA Y PROTEGE AL NIÑO NIÑA Y ADOLESCENTE / BERNARDITA SERRANO</v>
          </cell>
          <cell r="F190" t="str">
            <v>65.192.786-2</v>
          </cell>
        </row>
        <row r="191">
          <cell r="A191" t="str">
            <v>PENDIENTE</v>
          </cell>
          <cell r="E191" t="str">
            <v>CORPORACION CREO EN TI</v>
          </cell>
          <cell r="F191" t="str">
            <v>65.100.477-2</v>
          </cell>
        </row>
        <row r="192">
          <cell r="A192">
            <v>6650</v>
          </cell>
          <cell r="E192" t="str">
            <v>CORPORACION CULTURAL Y SOCIAL ARAUCARIAS DE HUALQUI</v>
          </cell>
          <cell r="F192" t="str">
            <v>65.219.605-5</v>
          </cell>
        </row>
        <row r="193">
          <cell r="A193" t="str">
            <v>PENDIENTE</v>
          </cell>
          <cell r="E193" t="str">
            <v>CORPORACION DE DESARROLLO PARA NIÑOS EN RIESGO SOCIAL</v>
          </cell>
          <cell r="F193" t="str">
            <v>65.936.280-5</v>
          </cell>
        </row>
        <row r="194">
          <cell r="A194" t="str">
            <v>PENDIENTE</v>
          </cell>
          <cell r="E194" t="str">
            <v>CORPORACION LA CASONA POR LA PROMOCION Y PROTECCION DE DERECHOS</v>
          </cell>
          <cell r="F194" t="str">
            <v>65.141.199-8</v>
          </cell>
        </row>
        <row r="195">
          <cell r="A195">
            <v>3250</v>
          </cell>
          <cell r="E195" t="str">
            <v>CORPORACION PARA LA NUTRICION INFANTIL/CONIN</v>
          </cell>
          <cell r="F195" t="str">
            <v>70.362.000-0</v>
          </cell>
        </row>
        <row r="196">
          <cell r="A196" t="str">
            <v>PENDIENTE</v>
          </cell>
          <cell r="E196" t="str">
            <v>FUNDACION ALTAS CUMBRES</v>
          </cell>
          <cell r="F196" t="str">
            <v>65.223.281-7</v>
          </cell>
        </row>
        <row r="197">
          <cell r="A197" t="str">
            <v>N/A</v>
          </cell>
          <cell r="E197" t="str">
            <v>FUNDACION VIVA INFANCIA</v>
          </cell>
          <cell r="F197" t="str">
            <v>65.219.019-7</v>
          </cell>
        </row>
        <row r="198">
          <cell r="A198">
            <v>7265</v>
          </cell>
          <cell r="E198" t="str">
            <v>MUNICIPALIDAD DE CAÑETE</v>
          </cell>
          <cell r="F198" t="str">
            <v>69.160.500-0</v>
          </cell>
        </row>
        <row r="199">
          <cell r="A199">
            <v>7240</v>
          </cell>
          <cell r="E199" t="str">
            <v>MUNICIPALIDAD DE CAUQUENES</v>
          </cell>
          <cell r="F199" t="str">
            <v>69.120.400-6</v>
          </cell>
        </row>
        <row r="200">
          <cell r="A200">
            <v>7285</v>
          </cell>
          <cell r="E200" t="str">
            <v>MUNICIPALIDAD DE CONCEPCION</v>
          </cell>
          <cell r="F200" t="str">
            <v>69.150.400-k</v>
          </cell>
        </row>
        <row r="201">
          <cell r="A201">
            <v>7072</v>
          </cell>
          <cell r="E201" t="str">
            <v>MUNICIPALIDAD DE COQUIMBO</v>
          </cell>
          <cell r="F201" t="str">
            <v>69.040.300-5</v>
          </cell>
        </row>
        <row r="202">
          <cell r="A202">
            <v>7253</v>
          </cell>
          <cell r="E202" t="str">
            <v>MUNICIPALIDAD DE CURICO</v>
          </cell>
          <cell r="F202" t="str">
            <v>69.100.100-8</v>
          </cell>
        </row>
        <row r="203">
          <cell r="A203" t="str">
            <v>PENDIENTE</v>
          </cell>
          <cell r="E203" t="str">
            <v>MUNICIPALIDAD DE LA CRUZ</v>
          </cell>
          <cell r="F203" t="str">
            <v>69.060.200-8</v>
          </cell>
        </row>
        <row r="204">
          <cell r="A204">
            <v>7199</v>
          </cell>
          <cell r="E204" t="str">
            <v>MUNICIPALIDAD DE LO BARNECHEA</v>
          </cell>
          <cell r="F204" t="str">
            <v>69.255.200-8</v>
          </cell>
        </row>
        <row r="205">
          <cell r="A205">
            <v>7534</v>
          </cell>
          <cell r="E205" t="str">
            <v>MUNICIPALIDAD DE LOS VILOS</v>
          </cell>
          <cell r="F205" t="str">
            <v>69.047.150-3</v>
          </cell>
        </row>
        <row r="206">
          <cell r="A206" t="e">
            <v>#N/A</v>
          </cell>
          <cell r="E206" t="str">
            <v>MUNICIPALIDAD DE RIO CLARO</v>
          </cell>
          <cell r="F206" t="str">
            <v>69.110.700-0</v>
          </cell>
        </row>
        <row r="207">
          <cell r="A207" t="str">
            <v>PENDIENTE</v>
          </cell>
          <cell r="E207" t="str">
            <v>ONG DE DESARROLLO OLIMPO</v>
          </cell>
          <cell r="F207" t="str">
            <v>65.159.105-8</v>
          </cell>
        </row>
        <row r="208">
          <cell r="A208" t="str">
            <v>PENDIENTE</v>
          </cell>
          <cell r="E208" t="str">
            <v>ONG PADRE FRANCISCO BODE</v>
          </cell>
          <cell r="F208" t="str">
            <v>65.188.142-0</v>
          </cell>
        </row>
        <row r="209">
          <cell r="A209">
            <v>6150</v>
          </cell>
          <cell r="E209" t="str">
            <v>SOCIEDAD DE BENEFICENCIA HOGAR DEL NIÑO VILLA HUIDIF</v>
          </cell>
          <cell r="F209" t="str">
            <v>70.275.800-9</v>
          </cell>
        </row>
        <row r="210">
          <cell r="A210" t="str">
            <v>N/A</v>
          </cell>
          <cell r="E210" t="str">
            <v>VERFRAN ASOCIADOS SPA</v>
          </cell>
          <cell r="F210" t="str">
            <v>77.539.519-2</v>
          </cell>
        </row>
        <row r="211">
          <cell r="A211" t="str">
            <v>PENDIENTE</v>
          </cell>
          <cell r="E211" t="str">
            <v>FUNDACION ALTAS CUMBRES</v>
          </cell>
          <cell r="F211" t="str">
            <v>65.223.281-7</v>
          </cell>
        </row>
        <row r="212">
          <cell r="A212" t="str">
            <v>PENDIENTE</v>
          </cell>
          <cell r="E212" t="str">
            <v>FUNDACION CRECIENDO CON IDENTIDAD</v>
          </cell>
          <cell r="F212" t="str">
            <v>65.160.793-0</v>
          </cell>
        </row>
        <row r="213">
          <cell r="A213" t="str">
            <v>PENDIENTE</v>
          </cell>
          <cell r="E213" t="str">
            <v>ASA ONLUS</v>
          </cell>
          <cell r="F213" t="str">
            <v>SIN RUT</v>
          </cell>
        </row>
        <row r="214">
          <cell r="A214">
            <v>7714</v>
          </cell>
          <cell r="E214" t="str">
            <v>FUNDACION PARES</v>
          </cell>
          <cell r="F214" t="str">
            <v>65.188.347-4</v>
          </cell>
        </row>
        <row r="215">
          <cell r="A215">
            <v>7362</v>
          </cell>
          <cell r="E215" t="str">
            <v>ONG DE DESARROLLO LA CASONA DE LOS JOVENES</v>
          </cell>
          <cell r="F215" t="str">
            <v>65.779.880-0</v>
          </cell>
        </row>
        <row r="216">
          <cell r="A216">
            <v>7701</v>
          </cell>
          <cell r="E216" t="str">
            <v>FUNDACION POR LOS DERECHOS DE LA INFANCIA Y LA ANCIANIDAD/ FUNDACION DOLMA</v>
          </cell>
          <cell r="F216" t="str">
            <v>65.193.525-3</v>
          </cell>
        </row>
        <row r="217">
          <cell r="A217">
            <v>7412</v>
          </cell>
          <cell r="E217" t="str">
            <v>FUNDACION TABOR</v>
          </cell>
          <cell r="F217" t="str">
            <v>65.766.670-K</v>
          </cell>
        </row>
        <row r="218">
          <cell r="A218">
            <v>7180</v>
          </cell>
          <cell r="E218" t="str">
            <v>MUNICIPALIDAD DE SAN PEDRO DE ATACAMA</v>
          </cell>
          <cell r="F218" t="str">
            <v>69.252.500-0</v>
          </cell>
        </row>
        <row r="219">
          <cell r="A219" t="str">
            <v>PENDIENTE</v>
          </cell>
          <cell r="E219" t="str">
            <v>MUNICIPALIDAD RIO CLARO</v>
          </cell>
          <cell r="F219" t="str">
            <v>69.110.700-0</v>
          </cell>
        </row>
        <row r="220">
          <cell r="A220" t="str">
            <v>PENDIENTE</v>
          </cell>
          <cell r="E220" t="str">
            <v>ONG PADRE FRANCISCO BODE</v>
          </cell>
          <cell r="F220" t="str">
            <v>65.188.142-0</v>
          </cell>
        </row>
        <row r="221">
          <cell r="A221">
            <v>7739</v>
          </cell>
          <cell r="E221" t="str">
            <v>FUNDACION INTEGRANDO A NIÑOS Y ADOLESCENTES CON UN TOQUE DE LUZ</v>
          </cell>
          <cell r="F221" t="str">
            <v>65.181.148-1</v>
          </cell>
        </row>
        <row r="222">
          <cell r="A222">
            <v>7706</v>
          </cell>
          <cell r="E222" t="str">
            <v>ONG DE DESARROLLO ALTA TIERRA</v>
          </cell>
          <cell r="F222" t="str">
            <v>65.083.774-6</v>
          </cell>
        </row>
        <row r="223">
          <cell r="A223">
            <v>7471</v>
          </cell>
          <cell r="E223" t="str">
            <v>CORPORACION LUZ DE CRISTO</v>
          </cell>
          <cell r="F223" t="str">
            <v>75.944.250-4</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tabSelected="1" zoomScale="90" zoomScaleNormal="90" workbookViewId="0">
      <selection activeCell="D7" sqref="D7"/>
    </sheetView>
  </sheetViews>
  <sheetFormatPr baseColWidth="10" defaultRowHeight="15" x14ac:dyDescent="0.25"/>
  <cols>
    <col min="1" max="2" width="11.42578125" style="57"/>
    <col min="3" max="3" width="42.42578125" style="58" customWidth="1"/>
    <col min="4" max="4" width="138.7109375" style="66" customWidth="1"/>
    <col min="5" max="5" width="155.5703125" style="57" customWidth="1"/>
    <col min="6" max="16384" width="11.42578125" style="57"/>
  </cols>
  <sheetData>
    <row r="3" spans="2:4" x14ac:dyDescent="0.25">
      <c r="D3" s="59"/>
    </row>
    <row r="4" spans="2:4" x14ac:dyDescent="0.25">
      <c r="D4" s="59" t="s">
        <v>79</v>
      </c>
    </row>
    <row r="5" spans="2:4" x14ac:dyDescent="0.25">
      <c r="D5" s="59" t="s">
        <v>80</v>
      </c>
    </row>
    <row r="6" spans="2:4" x14ac:dyDescent="0.25">
      <c r="D6" s="59"/>
    </row>
    <row r="10" spans="2:4" x14ac:dyDescent="0.25">
      <c r="B10" s="59"/>
      <c r="D10" s="58"/>
    </row>
    <row r="11" spans="2:4" ht="15.75" thickBot="1" x14ac:dyDescent="0.3">
      <c r="B11" s="59"/>
      <c r="C11" s="60" t="s">
        <v>33</v>
      </c>
      <c r="D11" s="61" t="s">
        <v>34</v>
      </c>
    </row>
    <row r="12" spans="2:4" ht="16.5" thickTop="1" x14ac:dyDescent="0.25">
      <c r="B12" s="59"/>
      <c r="C12" s="62" t="s">
        <v>35</v>
      </c>
      <c r="D12" s="63" t="s">
        <v>57</v>
      </c>
    </row>
    <row r="13" spans="2:4" ht="31.5" x14ac:dyDescent="0.25">
      <c r="B13" s="59"/>
      <c r="C13" s="62" t="s">
        <v>36</v>
      </c>
      <c r="D13" s="64" t="s">
        <v>37</v>
      </c>
    </row>
    <row r="14" spans="2:4" x14ac:dyDescent="0.25">
      <c r="B14" s="59"/>
      <c r="C14" s="65"/>
    </row>
    <row r="15" spans="2:4" x14ac:dyDescent="0.25">
      <c r="B15" s="59"/>
    </row>
    <row r="16" spans="2:4" x14ac:dyDescent="0.25">
      <c r="B16" s="59"/>
      <c r="C16" s="65"/>
    </row>
    <row r="17" spans="2:4" x14ac:dyDescent="0.25">
      <c r="B17" s="59"/>
      <c r="C17" s="65"/>
    </row>
    <row r="18" spans="2:4" x14ac:dyDescent="0.25">
      <c r="B18" s="59"/>
      <c r="C18" s="65"/>
    </row>
    <row r="19" spans="2:4" x14ac:dyDescent="0.25">
      <c r="B19" s="59"/>
      <c r="C19" s="65"/>
    </row>
    <row r="20" spans="2:4" x14ac:dyDescent="0.25">
      <c r="B20" s="59"/>
      <c r="C20" s="65"/>
    </row>
    <row r="21" spans="2:4" x14ac:dyDescent="0.25">
      <c r="B21" s="59"/>
    </row>
    <row r="22" spans="2:4" x14ac:dyDescent="0.25">
      <c r="B22" s="59"/>
      <c r="D22" s="65"/>
    </row>
    <row r="23" spans="2:4" x14ac:dyDescent="0.25">
      <c r="B23" s="59"/>
      <c r="C23" s="65"/>
      <c r="D23" s="65"/>
    </row>
    <row r="24" spans="2:4" x14ac:dyDescent="0.25">
      <c r="B24" s="59"/>
    </row>
    <row r="25" spans="2:4" x14ac:dyDescent="0.25">
      <c r="B25" s="59"/>
      <c r="C25" s="65"/>
      <c r="D25" s="65"/>
    </row>
    <row r="26" spans="2:4" x14ac:dyDescent="0.25">
      <c r="D26" s="65"/>
    </row>
    <row r="27" spans="2:4" x14ac:dyDescent="0.25">
      <c r="B27" s="67"/>
      <c r="D27" s="65"/>
    </row>
    <row r="28" spans="2:4" x14ac:dyDescent="0.25">
      <c r="D28" s="65"/>
    </row>
    <row r="29" spans="2:4" x14ac:dyDescent="0.25">
      <c r="D29" s="65"/>
    </row>
    <row r="30" spans="2:4" x14ac:dyDescent="0.25">
      <c r="D30" s="65"/>
    </row>
    <row r="31" spans="2:4" x14ac:dyDescent="0.25">
      <c r="D31" s="65"/>
    </row>
    <row r="32" spans="2:4" x14ac:dyDescent="0.25">
      <c r="D32" s="65"/>
    </row>
    <row r="33" spans="4:4" x14ac:dyDescent="0.25">
      <c r="D33" s="65"/>
    </row>
    <row r="34" spans="4:4" x14ac:dyDescent="0.25">
      <c r="D34" s="65"/>
    </row>
    <row r="35" spans="4:4" x14ac:dyDescent="0.25">
      <c r="D35" s="65"/>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topLeftCell="A47" zoomScaleNormal="100" zoomScalePageLayoutView="150" workbookViewId="0">
      <selection activeCell="K19" sqref="K19"/>
    </sheetView>
  </sheetViews>
  <sheetFormatPr baseColWidth="10" defaultColWidth="11.42578125" defaultRowHeight="15" x14ac:dyDescent="0.25"/>
  <cols>
    <col min="1" max="1" width="5" customWidth="1"/>
    <col min="2" max="2" width="6.42578125" customWidth="1"/>
    <col min="3" max="3" width="7" customWidth="1"/>
    <col min="4" max="19" width="6.42578125" customWidth="1"/>
    <col min="20" max="24" width="5.7109375" customWidth="1"/>
  </cols>
  <sheetData>
    <row r="3" spans="2:25" ht="15" customHeight="1" x14ac:dyDescent="0.25">
      <c r="I3" s="105" t="s">
        <v>32</v>
      </c>
      <c r="J3" s="105"/>
      <c r="K3" s="105"/>
      <c r="L3" s="105"/>
      <c r="M3" s="105"/>
      <c r="N3" s="105"/>
      <c r="O3" s="105"/>
      <c r="P3" s="105"/>
      <c r="Q3" s="105"/>
    </row>
    <row r="4" spans="2:25" x14ac:dyDescent="0.25">
      <c r="I4" s="105"/>
      <c r="J4" s="105"/>
      <c r="K4" s="105"/>
      <c r="L4" s="105"/>
      <c r="M4" s="105"/>
      <c r="N4" s="105"/>
      <c r="O4" s="105"/>
      <c r="P4" s="105"/>
      <c r="Q4" s="105"/>
    </row>
    <row r="7" spans="2:25" x14ac:dyDescent="0.25">
      <c r="B7" s="106" t="s">
        <v>8</v>
      </c>
      <c r="C7" s="106"/>
      <c r="D7" s="106"/>
      <c r="E7" s="106"/>
      <c r="F7" s="106"/>
      <c r="G7" s="106"/>
      <c r="H7" s="106"/>
      <c r="I7" s="106"/>
      <c r="J7" s="106"/>
      <c r="K7" s="106"/>
      <c r="L7" s="106"/>
      <c r="M7" s="106"/>
      <c r="N7" s="106"/>
      <c r="O7" s="106"/>
      <c r="P7" s="106"/>
      <c r="Q7" s="106"/>
    </row>
    <row r="8" spans="2:25" x14ac:dyDescent="0.25">
      <c r="B8" s="106"/>
      <c r="C8" s="106"/>
      <c r="D8" s="106"/>
      <c r="E8" s="106"/>
      <c r="F8" s="106"/>
      <c r="G8" s="106"/>
      <c r="H8" s="106"/>
      <c r="I8" s="106"/>
      <c r="J8" s="106"/>
      <c r="K8" s="106"/>
      <c r="L8" s="106"/>
      <c r="M8" s="106"/>
      <c r="N8" s="106"/>
      <c r="O8" s="106"/>
      <c r="P8" s="106"/>
      <c r="Q8" s="106"/>
    </row>
    <row r="9" spans="2:25" x14ac:dyDescent="0.25">
      <c r="L9" s="110" t="s">
        <v>56</v>
      </c>
      <c r="M9" s="110"/>
      <c r="N9" s="110"/>
      <c r="O9" s="110"/>
      <c r="P9" s="110"/>
      <c r="Q9" s="110"/>
    </row>
    <row r="10" spans="2:25" ht="15.75" thickBot="1" x14ac:dyDescent="0.3">
      <c r="L10" s="111"/>
      <c r="M10" s="111"/>
      <c r="N10" s="111"/>
      <c r="O10" s="111"/>
      <c r="P10" s="111"/>
      <c r="Q10" s="111"/>
    </row>
    <row r="11" spans="2:25" ht="30.75" customHeight="1" thickTop="1" x14ac:dyDescent="0.25">
      <c r="B11" s="107" t="s">
        <v>81</v>
      </c>
      <c r="C11" s="108"/>
      <c r="D11" s="108"/>
      <c r="E11" s="108"/>
      <c r="F11" s="108"/>
      <c r="G11" s="108"/>
      <c r="H11" s="108"/>
      <c r="I11" s="108"/>
      <c r="J11" s="108"/>
      <c r="K11" s="108"/>
      <c r="L11" s="108"/>
      <c r="M11" s="108"/>
      <c r="N11" s="108"/>
      <c r="O11" s="108"/>
      <c r="P11" s="108"/>
      <c r="Q11" s="109"/>
    </row>
    <row r="12" spans="2:25" ht="15" customHeight="1" x14ac:dyDescent="0.25">
      <c r="B12" s="38"/>
      <c r="C12" s="39"/>
      <c r="D12" s="39"/>
      <c r="E12" s="39"/>
      <c r="F12" s="39"/>
      <c r="G12" s="39"/>
      <c r="H12" s="39"/>
      <c r="I12" s="39"/>
      <c r="J12" s="39"/>
      <c r="K12" s="39"/>
      <c r="L12" s="39"/>
      <c r="M12" s="39"/>
      <c r="N12" s="39"/>
      <c r="O12" s="39"/>
      <c r="P12" s="39"/>
      <c r="Q12" s="40"/>
    </row>
    <row r="13" spans="2:25" ht="15" customHeight="1" x14ac:dyDescent="0.25">
      <c r="B13" s="41"/>
      <c r="C13" s="42">
        <v>1508</v>
      </c>
      <c r="D13" s="76" t="s">
        <v>9</v>
      </c>
      <c r="E13" s="76"/>
      <c r="F13" s="76"/>
      <c r="G13" s="76"/>
      <c r="H13" s="76"/>
      <c r="I13" s="76"/>
      <c r="J13" s="43"/>
      <c r="K13" s="44"/>
      <c r="L13" s="44"/>
      <c r="M13" s="44"/>
      <c r="N13" s="44"/>
      <c r="O13" s="44"/>
      <c r="P13" s="44"/>
      <c r="Q13" s="45"/>
      <c r="Y13" s="17"/>
    </row>
    <row r="14" spans="2:25" ht="15.75" customHeight="1" x14ac:dyDescent="0.25">
      <c r="B14" s="41"/>
      <c r="C14" s="42">
        <v>138</v>
      </c>
      <c r="D14" s="76" t="s">
        <v>10</v>
      </c>
      <c r="E14" s="76"/>
      <c r="F14" s="76"/>
      <c r="G14" s="76"/>
      <c r="H14" s="76"/>
      <c r="I14" s="76"/>
      <c r="J14" s="43"/>
      <c r="K14" s="44"/>
      <c r="L14" s="44"/>
      <c r="M14" s="44"/>
      <c r="N14" s="44"/>
      <c r="O14" s="44"/>
      <c r="P14" s="44"/>
      <c r="Q14" s="45"/>
      <c r="Y14" s="17"/>
    </row>
    <row r="15" spans="2:25" ht="15.75" x14ac:dyDescent="0.25">
      <c r="B15" s="46"/>
      <c r="C15" s="47"/>
      <c r="D15" s="48"/>
      <c r="E15" s="48"/>
      <c r="F15" s="48"/>
      <c r="G15" s="48"/>
      <c r="H15" s="48"/>
      <c r="I15" s="48"/>
      <c r="J15" s="48"/>
      <c r="K15" s="48"/>
      <c r="L15" s="44"/>
      <c r="M15" s="44"/>
      <c r="N15" s="44"/>
      <c r="O15" s="44"/>
      <c r="P15" s="44"/>
      <c r="Q15" s="45"/>
      <c r="Y15" s="17"/>
    </row>
    <row r="16" spans="2:25" ht="15" customHeight="1" x14ac:dyDescent="0.25">
      <c r="B16" s="46"/>
      <c r="C16" s="49" t="s">
        <v>11</v>
      </c>
      <c r="D16" s="44"/>
      <c r="E16" s="50"/>
      <c r="F16" s="50"/>
      <c r="G16" s="51"/>
      <c r="H16" s="51"/>
      <c r="I16" s="51"/>
      <c r="J16" s="49" t="s">
        <v>12</v>
      </c>
      <c r="K16" s="44"/>
      <c r="L16" s="44"/>
      <c r="M16" s="44"/>
      <c r="N16" s="44"/>
      <c r="O16" s="44"/>
      <c r="P16" s="44"/>
      <c r="Q16" s="45"/>
      <c r="Y16" s="17"/>
    </row>
    <row r="17" spans="2:25" ht="15.75" customHeight="1" x14ac:dyDescent="0.25">
      <c r="B17" s="46"/>
      <c r="C17" s="47"/>
      <c r="D17" s="52">
        <v>690</v>
      </c>
      <c r="E17" s="53" t="s">
        <v>13</v>
      </c>
      <c r="F17" s="48"/>
      <c r="G17" s="48"/>
      <c r="H17" s="48"/>
      <c r="I17" s="48"/>
      <c r="J17" s="48"/>
      <c r="K17" s="52">
        <v>605</v>
      </c>
      <c r="L17" s="53" t="s">
        <v>14</v>
      </c>
      <c r="M17" s="44"/>
      <c r="N17" s="44"/>
      <c r="O17" s="44"/>
      <c r="P17" s="44"/>
      <c r="Q17" s="45"/>
      <c r="Y17" s="17"/>
    </row>
    <row r="18" spans="2:25" ht="15.75" customHeight="1" x14ac:dyDescent="0.25">
      <c r="B18" s="46"/>
      <c r="C18" s="54"/>
      <c r="D18" s="52">
        <v>205</v>
      </c>
      <c r="E18" s="53" t="s">
        <v>15</v>
      </c>
      <c r="F18" s="51"/>
      <c r="G18" s="51"/>
      <c r="H18" s="51"/>
      <c r="I18" s="51"/>
      <c r="J18" s="51"/>
      <c r="K18" s="52">
        <v>858</v>
      </c>
      <c r="L18" s="53" t="s">
        <v>16</v>
      </c>
      <c r="M18" s="44"/>
      <c r="N18" s="44"/>
      <c r="O18" s="44"/>
      <c r="P18" s="44"/>
      <c r="Q18" s="45"/>
      <c r="Y18" s="17"/>
    </row>
    <row r="19" spans="2:25" ht="15.75" customHeight="1" x14ac:dyDescent="0.25">
      <c r="B19" s="46"/>
      <c r="C19" s="47"/>
      <c r="D19" s="52">
        <v>44</v>
      </c>
      <c r="E19" s="53" t="s">
        <v>17</v>
      </c>
      <c r="F19" s="48"/>
      <c r="G19" s="48"/>
      <c r="H19" s="48"/>
      <c r="I19" s="48"/>
      <c r="J19" s="48"/>
      <c r="K19" s="52">
        <v>45</v>
      </c>
      <c r="L19" s="53" t="s">
        <v>17</v>
      </c>
      <c r="M19" s="44"/>
      <c r="N19" s="44"/>
      <c r="O19" s="44"/>
      <c r="P19" s="44"/>
      <c r="Q19" s="45"/>
    </row>
    <row r="20" spans="2:25" ht="15.75" customHeight="1" x14ac:dyDescent="0.25">
      <c r="B20" s="46"/>
      <c r="C20" s="47"/>
      <c r="D20" s="52">
        <v>137</v>
      </c>
      <c r="E20" s="53" t="s">
        <v>18</v>
      </c>
      <c r="F20" s="51"/>
      <c r="G20" s="51"/>
      <c r="H20" s="51"/>
      <c r="I20" s="51"/>
      <c r="J20" s="51"/>
      <c r="K20" s="52"/>
      <c r="L20" s="53"/>
      <c r="M20" s="44"/>
      <c r="N20" s="44"/>
      <c r="O20" s="44"/>
      <c r="P20" s="44"/>
      <c r="Q20" s="45"/>
    </row>
    <row r="21" spans="2:25" ht="15.75" customHeight="1" x14ac:dyDescent="0.25">
      <c r="B21" s="46"/>
      <c r="C21" s="47"/>
      <c r="D21" s="52">
        <v>318</v>
      </c>
      <c r="E21" s="53" t="s">
        <v>19</v>
      </c>
      <c r="F21" s="51"/>
      <c r="G21" s="51"/>
      <c r="H21" s="51"/>
      <c r="I21" s="51"/>
      <c r="J21" s="51"/>
      <c r="K21" s="52"/>
      <c r="L21" s="53"/>
      <c r="M21" s="44"/>
      <c r="N21" s="44"/>
      <c r="O21" s="44"/>
      <c r="P21" s="44"/>
      <c r="Q21" s="45"/>
    </row>
    <row r="22" spans="2:25" ht="15.75" customHeight="1" x14ac:dyDescent="0.25">
      <c r="B22" s="46"/>
      <c r="C22" s="47"/>
      <c r="D22" s="52">
        <v>12</v>
      </c>
      <c r="E22" s="53" t="s">
        <v>20</v>
      </c>
      <c r="F22" s="51"/>
      <c r="G22" s="51"/>
      <c r="H22" s="51"/>
      <c r="I22" s="51"/>
      <c r="J22" s="51"/>
      <c r="K22" s="52"/>
      <c r="L22" s="53"/>
      <c r="M22" s="44"/>
      <c r="N22" s="44"/>
      <c r="O22" s="44"/>
      <c r="P22" s="44"/>
      <c r="Q22" s="45"/>
    </row>
    <row r="23" spans="2:25" ht="15.75" customHeight="1" x14ac:dyDescent="0.25">
      <c r="B23" s="46"/>
      <c r="C23" s="47"/>
      <c r="D23" s="52">
        <v>102</v>
      </c>
      <c r="E23" s="53" t="s">
        <v>21</v>
      </c>
      <c r="F23" s="51"/>
      <c r="G23" s="51"/>
      <c r="H23" s="51"/>
      <c r="I23" s="51"/>
      <c r="J23" s="51"/>
      <c r="K23" s="52"/>
      <c r="L23" s="53"/>
      <c r="M23" s="44"/>
      <c r="N23" s="44"/>
      <c r="O23" s="44"/>
      <c r="P23" s="44"/>
      <c r="Q23" s="45"/>
    </row>
    <row r="24" spans="2:25" ht="15.75" customHeight="1" thickBot="1" x14ac:dyDescent="0.3">
      <c r="B24" s="18"/>
      <c r="C24" s="19"/>
      <c r="D24" s="55"/>
      <c r="E24" s="56"/>
      <c r="F24" s="20"/>
      <c r="G24" s="20"/>
      <c r="H24" s="20"/>
      <c r="I24" s="20"/>
      <c r="J24" s="20"/>
      <c r="K24" s="20"/>
      <c r="L24" s="20"/>
      <c r="M24" s="21"/>
      <c r="N24" s="21"/>
      <c r="O24" s="21"/>
      <c r="P24" s="21"/>
      <c r="Q24" s="22"/>
    </row>
    <row r="25" spans="2:25" ht="16.5" thickTop="1" thickBot="1" x14ac:dyDescent="0.3"/>
    <row r="26" spans="2:25" ht="30.75" customHeight="1" thickTop="1" x14ac:dyDescent="0.25">
      <c r="B26" s="116" t="s">
        <v>22</v>
      </c>
      <c r="C26" s="117"/>
      <c r="D26" s="117"/>
      <c r="E26" s="117"/>
      <c r="F26" s="117"/>
      <c r="G26" s="117"/>
      <c r="H26" s="117"/>
      <c r="I26" s="117"/>
      <c r="J26" s="117"/>
      <c r="K26" s="117"/>
      <c r="L26" s="117"/>
      <c r="M26" s="117"/>
      <c r="N26" s="117"/>
      <c r="O26" s="117"/>
      <c r="P26" s="117"/>
      <c r="Q26" s="118"/>
    </row>
    <row r="27" spans="2:25" ht="9.75" customHeight="1" x14ac:dyDescent="0.25">
      <c r="B27" s="23"/>
      <c r="C27" s="119"/>
      <c r="D27" s="120"/>
      <c r="E27" s="120"/>
      <c r="F27" s="120"/>
      <c r="G27" s="24"/>
      <c r="H27" s="121"/>
      <c r="I27" s="119"/>
      <c r="J27" s="122"/>
      <c r="K27" s="122"/>
      <c r="L27" s="122"/>
      <c r="M27" s="25"/>
      <c r="N27" s="123"/>
      <c r="O27" s="122"/>
      <c r="P27" s="122"/>
      <c r="Q27" s="124"/>
    </row>
    <row r="28" spans="2:25" x14ac:dyDescent="0.25">
      <c r="B28" s="26"/>
      <c r="C28" s="119"/>
      <c r="D28" s="120"/>
      <c r="E28" s="120"/>
      <c r="F28" s="120"/>
      <c r="G28" s="24"/>
      <c r="H28" s="121"/>
      <c r="I28" s="119"/>
      <c r="J28" s="122"/>
      <c r="K28" s="122"/>
      <c r="L28" s="122"/>
      <c r="M28" s="25"/>
      <c r="N28" s="123"/>
      <c r="O28" s="122"/>
      <c r="P28" s="122"/>
      <c r="Q28" s="124"/>
    </row>
    <row r="29" spans="2:25" x14ac:dyDescent="0.25">
      <c r="B29" s="26"/>
      <c r="C29" s="27"/>
      <c r="D29" s="25"/>
      <c r="E29" s="25"/>
      <c r="F29" s="25"/>
      <c r="G29" s="25"/>
      <c r="H29" s="25"/>
      <c r="I29" s="28"/>
      <c r="J29" s="28"/>
      <c r="K29" s="28"/>
      <c r="L29" s="28"/>
      <c r="M29" s="29"/>
      <c r="N29" s="29"/>
      <c r="O29" s="29"/>
      <c r="P29" s="29"/>
      <c r="Q29" s="30"/>
    </row>
    <row r="30" spans="2:25" x14ac:dyDescent="0.25">
      <c r="B30" s="26"/>
      <c r="C30" s="27"/>
      <c r="D30" s="25"/>
      <c r="E30" s="25"/>
      <c r="F30" s="25"/>
      <c r="G30" s="25"/>
      <c r="H30" s="25"/>
      <c r="I30" s="29"/>
      <c r="J30" s="29"/>
      <c r="K30" s="29"/>
      <c r="L30" s="28"/>
      <c r="M30" s="29"/>
      <c r="N30" s="29"/>
      <c r="O30" s="29"/>
      <c r="P30" s="29"/>
      <c r="Q30" s="30"/>
    </row>
    <row r="31" spans="2:25" ht="15" customHeight="1" x14ac:dyDescent="0.25">
      <c r="B31" s="26"/>
      <c r="C31" s="27"/>
      <c r="D31" s="31"/>
      <c r="E31" s="31"/>
      <c r="F31" s="31"/>
      <c r="G31" s="31"/>
      <c r="H31" s="31"/>
      <c r="I31" s="28"/>
      <c r="J31" s="28"/>
      <c r="K31" s="28"/>
      <c r="L31" s="28"/>
      <c r="M31" s="29"/>
      <c r="N31" s="29"/>
      <c r="O31" s="29"/>
      <c r="P31" s="29"/>
      <c r="Q31" s="30"/>
    </row>
    <row r="32" spans="2:25" x14ac:dyDescent="0.25">
      <c r="B32" s="26"/>
      <c r="C32" s="27"/>
      <c r="D32" s="31"/>
      <c r="E32" s="31"/>
      <c r="F32" s="31"/>
      <c r="G32" s="31"/>
      <c r="H32" s="31"/>
      <c r="I32" s="29"/>
      <c r="J32" s="29"/>
      <c r="K32" s="29"/>
      <c r="L32" s="28"/>
      <c r="M32" s="29"/>
      <c r="N32" s="29"/>
      <c r="O32" s="29"/>
      <c r="P32" s="29"/>
      <c r="Q32" s="30"/>
    </row>
    <row r="33" spans="2:17" x14ac:dyDescent="0.25">
      <c r="B33" s="26"/>
      <c r="C33" s="27"/>
      <c r="D33" s="31"/>
      <c r="E33" s="31"/>
      <c r="F33" s="31"/>
      <c r="G33" s="31"/>
      <c r="H33" s="31"/>
      <c r="I33" s="29"/>
      <c r="J33" s="29"/>
      <c r="K33" s="29"/>
      <c r="L33" s="28"/>
      <c r="M33" s="29"/>
      <c r="N33" s="29"/>
      <c r="O33" s="29"/>
      <c r="P33" s="29"/>
      <c r="Q33" s="30"/>
    </row>
    <row r="34" spans="2:17" x14ac:dyDescent="0.25">
      <c r="B34" s="26"/>
      <c r="C34" s="27"/>
      <c r="D34" s="31"/>
      <c r="E34" s="31"/>
      <c r="F34" s="31"/>
      <c r="G34" s="31"/>
      <c r="H34" s="31"/>
      <c r="I34" s="28"/>
      <c r="J34" s="28"/>
      <c r="K34" s="28"/>
      <c r="L34" s="28"/>
      <c r="M34" s="29"/>
      <c r="N34" s="29"/>
      <c r="O34" s="29"/>
      <c r="P34" s="29"/>
      <c r="Q34" s="30"/>
    </row>
    <row r="35" spans="2:17" x14ac:dyDescent="0.25">
      <c r="B35" s="26"/>
      <c r="C35" s="27"/>
      <c r="D35" s="31"/>
      <c r="E35" s="31"/>
      <c r="F35" s="31"/>
      <c r="G35" s="31"/>
      <c r="H35" s="31"/>
      <c r="I35" s="28"/>
      <c r="J35" s="28"/>
      <c r="K35" s="28"/>
      <c r="L35" s="28"/>
      <c r="M35" s="29"/>
      <c r="N35" s="29"/>
      <c r="O35" s="29"/>
      <c r="P35" s="29"/>
      <c r="Q35" s="30"/>
    </row>
    <row r="36" spans="2:17" x14ac:dyDescent="0.25">
      <c r="B36" s="26"/>
      <c r="C36" s="27"/>
      <c r="D36" s="31"/>
      <c r="E36" s="31"/>
      <c r="F36" s="31"/>
      <c r="G36" s="31"/>
      <c r="H36" s="31"/>
      <c r="I36" s="28"/>
      <c r="J36" s="28"/>
      <c r="K36" s="28"/>
      <c r="L36" s="28"/>
      <c r="M36" s="29"/>
      <c r="N36" s="29"/>
      <c r="O36" s="29"/>
      <c r="P36" s="29"/>
      <c r="Q36" s="30"/>
    </row>
    <row r="37" spans="2:17" x14ac:dyDescent="0.25">
      <c r="B37" s="26"/>
      <c r="C37" s="27"/>
      <c r="D37" s="31"/>
      <c r="E37" s="31"/>
      <c r="F37" s="31"/>
      <c r="G37" s="31"/>
      <c r="H37" s="31"/>
      <c r="I37" s="28"/>
      <c r="J37" s="28"/>
      <c r="K37" s="28"/>
      <c r="L37" s="28"/>
      <c r="M37" s="29"/>
      <c r="N37" s="29"/>
      <c r="O37" s="29"/>
      <c r="P37" s="29"/>
      <c r="Q37" s="30"/>
    </row>
    <row r="38" spans="2:17" x14ac:dyDescent="0.25">
      <c r="B38" s="26"/>
      <c r="C38" s="27"/>
      <c r="D38" s="31"/>
      <c r="E38" s="31"/>
      <c r="F38" s="31"/>
      <c r="G38" s="31"/>
      <c r="H38" s="31"/>
      <c r="I38" s="28"/>
      <c r="J38" s="28"/>
      <c r="K38" s="28"/>
      <c r="L38" s="28"/>
      <c r="M38" s="29"/>
      <c r="N38" s="29"/>
      <c r="O38" s="29"/>
      <c r="P38" s="29"/>
      <c r="Q38" s="30"/>
    </row>
    <row r="39" spans="2:17" x14ac:dyDescent="0.25">
      <c r="B39" s="26"/>
      <c r="C39" s="27"/>
      <c r="D39" s="31"/>
      <c r="E39" s="31"/>
      <c r="F39" s="31"/>
      <c r="G39" s="31"/>
      <c r="H39" s="31"/>
      <c r="I39" s="28"/>
      <c r="J39" s="28"/>
      <c r="K39" s="28"/>
      <c r="L39" s="28"/>
      <c r="M39" s="29"/>
      <c r="N39" s="29"/>
      <c r="O39" s="29"/>
      <c r="P39" s="29"/>
      <c r="Q39" s="30"/>
    </row>
    <row r="40" spans="2:17" x14ac:dyDescent="0.25">
      <c r="B40" s="26"/>
      <c r="C40" s="27"/>
      <c r="D40" s="31"/>
      <c r="E40" s="31"/>
      <c r="F40" s="31"/>
      <c r="G40" s="31"/>
      <c r="H40" s="31"/>
      <c r="I40" s="28"/>
      <c r="J40" s="28"/>
      <c r="K40" s="28"/>
      <c r="L40" s="28"/>
      <c r="M40" s="29"/>
      <c r="N40" s="29"/>
      <c r="O40" s="29"/>
      <c r="P40" s="29"/>
      <c r="Q40" s="30"/>
    </row>
    <row r="41" spans="2:17" x14ac:dyDescent="0.25">
      <c r="B41" s="26"/>
      <c r="C41" s="27"/>
      <c r="D41" s="31"/>
      <c r="E41" s="31"/>
      <c r="F41" s="31"/>
      <c r="G41" s="31"/>
      <c r="H41" s="31"/>
      <c r="I41" s="28"/>
      <c r="J41" s="28"/>
      <c r="K41" s="28"/>
      <c r="L41" s="28"/>
      <c r="M41" s="29"/>
      <c r="N41" s="29"/>
      <c r="O41" s="29"/>
      <c r="P41" s="29"/>
      <c r="Q41" s="30"/>
    </row>
    <row r="42" spans="2:17" x14ac:dyDescent="0.25">
      <c r="B42" s="26"/>
      <c r="C42" s="27"/>
      <c r="D42" s="31"/>
      <c r="E42" s="31"/>
      <c r="F42" s="31"/>
      <c r="G42" s="31"/>
      <c r="H42" s="31"/>
      <c r="I42" s="28"/>
      <c r="J42" s="28"/>
      <c r="K42" s="28"/>
      <c r="L42" s="28"/>
      <c r="M42" s="29"/>
      <c r="N42" s="29"/>
      <c r="O42" s="29"/>
      <c r="P42" s="29"/>
      <c r="Q42" s="30"/>
    </row>
    <row r="43" spans="2:17" x14ac:dyDescent="0.25">
      <c r="B43" s="26"/>
      <c r="C43" s="27"/>
      <c r="D43" s="31"/>
      <c r="E43" s="31"/>
      <c r="F43" s="31"/>
      <c r="G43" s="31"/>
      <c r="H43" s="31"/>
      <c r="I43" s="28"/>
      <c r="J43" s="28"/>
      <c r="K43" s="28"/>
      <c r="L43" s="28"/>
      <c r="M43" s="29"/>
      <c r="N43" s="29"/>
      <c r="O43" s="29"/>
      <c r="P43" s="29"/>
      <c r="Q43" s="30"/>
    </row>
    <row r="44" spans="2:17" ht="15.75" thickBot="1" x14ac:dyDescent="0.3">
      <c r="B44" s="32"/>
      <c r="C44" s="33"/>
      <c r="D44" s="33"/>
      <c r="E44" s="33"/>
      <c r="F44" s="33"/>
      <c r="G44" s="33"/>
      <c r="H44" s="33"/>
      <c r="I44" s="33"/>
      <c r="J44" s="33"/>
      <c r="K44" s="33"/>
      <c r="L44" s="33"/>
      <c r="M44" s="33"/>
      <c r="N44" s="33"/>
      <c r="O44" s="33"/>
      <c r="P44" s="33"/>
      <c r="Q44" s="34"/>
    </row>
    <row r="45" spans="2:17" ht="16.5" thickTop="1" thickBot="1" x14ac:dyDescent="0.3">
      <c r="B45" s="77"/>
      <c r="C45" s="78"/>
      <c r="D45" s="78"/>
      <c r="E45" s="78"/>
      <c r="F45" s="78"/>
      <c r="G45" s="78"/>
      <c r="H45" s="78"/>
      <c r="I45" s="78"/>
      <c r="J45" s="78"/>
      <c r="K45" s="78"/>
      <c r="L45" s="78"/>
      <c r="M45" s="78"/>
      <c r="N45" s="78"/>
      <c r="O45" s="78"/>
      <c r="P45" s="78"/>
      <c r="Q45" s="78"/>
    </row>
    <row r="46" spans="2:17" ht="22.5" customHeight="1" x14ac:dyDescent="0.25">
      <c r="B46" s="125" t="s">
        <v>23</v>
      </c>
      <c r="C46" s="126"/>
      <c r="D46" s="126"/>
      <c r="E46" s="126"/>
      <c r="F46" s="126"/>
      <c r="G46" s="126"/>
      <c r="H46" s="126"/>
      <c r="I46" s="126"/>
      <c r="J46" s="126"/>
      <c r="K46" s="126"/>
      <c r="L46" s="126"/>
      <c r="M46" s="126"/>
      <c r="N46" s="126"/>
      <c r="O46" s="126"/>
      <c r="P46" s="126"/>
      <c r="Q46" s="127"/>
    </row>
    <row r="47" spans="2:17" ht="69.75" customHeight="1" x14ac:dyDescent="0.25">
      <c r="B47" s="79" t="s">
        <v>24</v>
      </c>
      <c r="C47" s="103" t="s">
        <v>58</v>
      </c>
      <c r="D47" s="103"/>
      <c r="E47" s="103"/>
      <c r="F47" s="103"/>
      <c r="G47" s="103"/>
      <c r="H47" s="103"/>
      <c r="I47" s="103"/>
      <c r="J47" s="103"/>
      <c r="K47" s="103"/>
      <c r="L47" s="103"/>
      <c r="M47" s="103"/>
      <c r="N47" s="103"/>
      <c r="O47" s="103"/>
      <c r="P47" s="103"/>
      <c r="Q47" s="104"/>
    </row>
    <row r="48" spans="2:17" ht="42" customHeight="1" x14ac:dyDescent="0.25">
      <c r="B48" s="79" t="s">
        <v>25</v>
      </c>
      <c r="C48" s="103" t="s">
        <v>26</v>
      </c>
      <c r="D48" s="103"/>
      <c r="E48" s="103"/>
      <c r="F48" s="103"/>
      <c r="G48" s="103"/>
      <c r="H48" s="103"/>
      <c r="I48" s="103"/>
      <c r="J48" s="103"/>
      <c r="K48" s="103"/>
      <c r="L48" s="103"/>
      <c r="M48" s="103"/>
      <c r="N48" s="103"/>
      <c r="O48" s="103"/>
      <c r="P48" s="103"/>
      <c r="Q48" s="104"/>
    </row>
    <row r="49" spans="2:17" ht="40.5" customHeight="1" x14ac:dyDescent="0.25">
      <c r="B49" s="79" t="s">
        <v>27</v>
      </c>
      <c r="C49" s="103" t="s">
        <v>28</v>
      </c>
      <c r="D49" s="103"/>
      <c r="E49" s="103"/>
      <c r="F49" s="103"/>
      <c r="G49" s="103"/>
      <c r="H49" s="103"/>
      <c r="I49" s="103"/>
      <c r="J49" s="103"/>
      <c r="K49" s="103"/>
      <c r="L49" s="103"/>
      <c r="M49" s="103"/>
      <c r="N49" s="103"/>
      <c r="O49" s="103"/>
      <c r="P49" s="103"/>
      <c r="Q49" s="104"/>
    </row>
    <row r="50" spans="2:17" ht="149.25" customHeight="1" x14ac:dyDescent="0.25">
      <c r="B50" s="114" t="s">
        <v>29</v>
      </c>
      <c r="C50" s="103" t="s">
        <v>31</v>
      </c>
      <c r="D50" s="103"/>
      <c r="E50" s="103"/>
      <c r="F50" s="103"/>
      <c r="G50" s="103"/>
      <c r="H50" s="103"/>
      <c r="I50" s="103"/>
      <c r="J50" s="103"/>
      <c r="K50" s="103"/>
      <c r="L50" s="103"/>
      <c r="M50" s="103"/>
      <c r="N50" s="103"/>
      <c r="O50" s="103"/>
      <c r="P50" s="103"/>
      <c r="Q50" s="104"/>
    </row>
    <row r="51" spans="2:17" ht="48.75" customHeight="1" thickBot="1" x14ac:dyDescent="0.3">
      <c r="B51" s="115"/>
      <c r="C51" s="112" t="s">
        <v>30</v>
      </c>
      <c r="D51" s="112"/>
      <c r="E51" s="112"/>
      <c r="F51" s="112"/>
      <c r="G51" s="112"/>
      <c r="H51" s="112"/>
      <c r="I51" s="112"/>
      <c r="J51" s="112"/>
      <c r="K51" s="112"/>
      <c r="L51" s="112"/>
      <c r="M51" s="112"/>
      <c r="N51" s="112"/>
      <c r="O51" s="112"/>
      <c r="P51" s="112"/>
      <c r="Q51" s="113"/>
    </row>
    <row r="52" spans="2:17" x14ac:dyDescent="0.25">
      <c r="C52" s="35"/>
      <c r="D52" s="35"/>
      <c r="E52" s="35"/>
      <c r="F52" s="35"/>
      <c r="G52" s="35"/>
      <c r="H52" s="35"/>
      <c r="I52" s="35"/>
      <c r="J52" s="35"/>
      <c r="K52" s="35"/>
      <c r="L52" s="35"/>
      <c r="M52" s="35"/>
      <c r="N52" s="35"/>
    </row>
    <row r="53" spans="2:17" ht="15" customHeight="1" x14ac:dyDescent="0.25">
      <c r="C53" s="35"/>
      <c r="D53" s="35"/>
      <c r="E53" s="35"/>
      <c r="F53" s="35"/>
      <c r="G53" s="35"/>
      <c r="H53" s="35"/>
      <c r="I53" s="35"/>
      <c r="J53" s="35"/>
      <c r="K53" s="35"/>
      <c r="L53" s="35"/>
      <c r="M53" s="35"/>
      <c r="N53" s="35"/>
    </row>
    <row r="59" spans="2:17" x14ac:dyDescent="0.25">
      <c r="C59" s="36"/>
      <c r="D59" s="36"/>
      <c r="E59" s="36"/>
      <c r="F59" s="36"/>
      <c r="G59" s="36"/>
      <c r="H59" s="36"/>
      <c r="I59" s="36"/>
      <c r="J59" s="36"/>
      <c r="K59" s="36"/>
      <c r="L59" s="36"/>
      <c r="M59" s="36"/>
      <c r="N59" s="36"/>
      <c r="O59" s="36"/>
      <c r="P59" s="36"/>
      <c r="Q59" s="36"/>
    </row>
    <row r="60" spans="2:17" ht="15" customHeight="1" x14ac:dyDescent="0.25">
      <c r="C60" s="35"/>
      <c r="D60" s="35"/>
      <c r="E60" s="35"/>
      <c r="F60" s="35"/>
      <c r="G60" s="35"/>
      <c r="H60" s="35"/>
      <c r="I60" s="35"/>
      <c r="J60" s="35"/>
      <c r="K60" s="35"/>
      <c r="L60" s="35"/>
      <c r="M60" s="35"/>
      <c r="N60" s="35"/>
    </row>
    <row r="63" spans="2:17" x14ac:dyDescent="0.25">
      <c r="C63" s="37"/>
      <c r="D63" s="37"/>
      <c r="E63" s="37"/>
      <c r="F63" s="37"/>
      <c r="G63" s="37"/>
      <c r="H63" s="37"/>
      <c r="I63" s="37"/>
      <c r="J63" s="37"/>
      <c r="K63" s="37"/>
      <c r="L63" s="37"/>
      <c r="M63" s="37"/>
      <c r="N63" s="37"/>
      <c r="O63" s="37"/>
      <c r="P63" s="37"/>
      <c r="Q63" s="37"/>
    </row>
    <row r="64" spans="2:17" x14ac:dyDescent="0.25">
      <c r="C64" s="37"/>
      <c r="D64" s="37"/>
      <c r="E64" s="37"/>
      <c r="F64" s="37"/>
      <c r="G64" s="37"/>
      <c r="H64" s="37"/>
      <c r="I64" s="37"/>
      <c r="J64" s="37"/>
      <c r="K64" s="37"/>
      <c r="L64" s="37"/>
      <c r="M64" s="37"/>
      <c r="N64" s="37"/>
      <c r="O64" s="37"/>
      <c r="P64" s="37"/>
      <c r="Q64" s="37"/>
    </row>
    <row r="65" spans="3:14" x14ac:dyDescent="0.25">
      <c r="D65" s="35"/>
      <c r="E65" s="35"/>
      <c r="F65" s="35"/>
      <c r="G65" s="35"/>
      <c r="H65" s="35"/>
      <c r="I65" s="35"/>
      <c r="J65" s="35"/>
      <c r="K65" s="35"/>
      <c r="L65" s="35"/>
      <c r="M65" s="35"/>
      <c r="N65" s="35"/>
    </row>
    <row r="66" spans="3:14" x14ac:dyDescent="0.25">
      <c r="C66" s="35"/>
      <c r="D66" s="35"/>
      <c r="E66" s="35"/>
      <c r="F66" s="35"/>
      <c r="G66" s="35"/>
      <c r="H66" s="35"/>
      <c r="I66" s="35"/>
      <c r="J66" s="35"/>
      <c r="K66" s="35"/>
      <c r="L66" s="35"/>
      <c r="M66" s="35"/>
      <c r="N66" s="35"/>
    </row>
    <row r="67" spans="3:14" x14ac:dyDescent="0.25">
      <c r="C67" s="35"/>
      <c r="D67" s="35"/>
      <c r="E67" s="35"/>
      <c r="F67" s="35"/>
      <c r="G67" s="35"/>
      <c r="H67" s="35"/>
      <c r="I67" s="35"/>
      <c r="J67" s="35"/>
      <c r="K67" s="35"/>
      <c r="L67" s="35"/>
      <c r="M67" s="35"/>
      <c r="N67" s="35"/>
    </row>
    <row r="68" spans="3:14" x14ac:dyDescent="0.25">
      <c r="C68" s="35"/>
      <c r="D68" s="35"/>
      <c r="E68" s="35"/>
      <c r="F68" s="35"/>
      <c r="G68" s="35"/>
      <c r="H68" s="35"/>
      <c r="I68" s="35"/>
      <c r="J68" s="35"/>
      <c r="K68" s="35"/>
      <c r="L68" s="35"/>
      <c r="M68" s="35"/>
      <c r="N68" s="35"/>
    </row>
    <row r="69" spans="3:14" x14ac:dyDescent="0.25">
      <c r="C69" s="35"/>
      <c r="D69" s="35"/>
      <c r="E69" s="35"/>
      <c r="F69" s="35"/>
      <c r="G69" s="35"/>
      <c r="H69" s="35"/>
      <c r="I69" s="35"/>
      <c r="J69" s="35"/>
      <c r="K69" s="35"/>
      <c r="L69" s="35"/>
      <c r="M69" s="35"/>
      <c r="N69" s="35"/>
    </row>
    <row r="70" spans="3:14" x14ac:dyDescent="0.25">
      <c r="C70" s="35"/>
      <c r="D70" s="35"/>
      <c r="E70" s="35"/>
      <c r="F70" s="35"/>
      <c r="G70" s="35"/>
      <c r="H70" s="35"/>
      <c r="I70" s="35"/>
      <c r="J70" s="35"/>
      <c r="K70" s="35"/>
      <c r="L70" s="35"/>
      <c r="M70" s="35"/>
      <c r="N70" s="35"/>
    </row>
    <row r="71" spans="3:14" x14ac:dyDescent="0.25">
      <c r="C71" s="35"/>
      <c r="D71" s="35"/>
      <c r="E71" s="35"/>
      <c r="F71" s="35"/>
      <c r="G71" s="35"/>
      <c r="H71" s="35"/>
      <c r="I71" s="35"/>
      <c r="J71" s="35"/>
      <c r="K71" s="35"/>
      <c r="L71" s="35"/>
      <c r="M71" s="35"/>
      <c r="N71" s="35"/>
    </row>
    <row r="72" spans="3:14" x14ac:dyDescent="0.25">
      <c r="C72" s="35"/>
      <c r="D72" s="35"/>
      <c r="E72" s="35"/>
      <c r="F72" s="35"/>
      <c r="G72" s="35"/>
      <c r="H72" s="35"/>
      <c r="I72" s="35"/>
      <c r="J72" s="35"/>
      <c r="K72" s="35"/>
      <c r="L72" s="35"/>
      <c r="M72" s="35"/>
      <c r="N72" s="35"/>
    </row>
    <row r="73" spans="3:14" x14ac:dyDescent="0.25">
      <c r="D73" s="35"/>
      <c r="E73" s="35"/>
      <c r="F73" s="35"/>
      <c r="G73" s="35"/>
      <c r="H73" s="35"/>
      <c r="I73" s="35"/>
      <c r="J73" s="35"/>
      <c r="K73" s="35"/>
      <c r="L73" s="35"/>
      <c r="M73" s="35"/>
      <c r="N73" s="35"/>
    </row>
    <row r="74" spans="3:14" x14ac:dyDescent="0.25">
      <c r="C74" s="35"/>
      <c r="D74" s="35"/>
      <c r="E74" s="35"/>
      <c r="F74" s="35"/>
      <c r="G74" s="35"/>
      <c r="H74" s="35"/>
      <c r="I74" s="35"/>
      <c r="J74" s="35"/>
      <c r="K74" s="35"/>
      <c r="L74" s="35"/>
      <c r="M74" s="35"/>
      <c r="N74" s="35"/>
    </row>
  </sheetData>
  <mergeCells count="19">
    <mergeCell ref="C51:Q51"/>
    <mergeCell ref="B50:B51"/>
    <mergeCell ref="B26:Q26"/>
    <mergeCell ref="C27:C28"/>
    <mergeCell ref="D27:F28"/>
    <mergeCell ref="H27:H28"/>
    <mergeCell ref="I27:I28"/>
    <mergeCell ref="J27:L28"/>
    <mergeCell ref="N27:N28"/>
    <mergeCell ref="O27:Q28"/>
    <mergeCell ref="B46:Q46"/>
    <mergeCell ref="C47:Q47"/>
    <mergeCell ref="C48:Q48"/>
    <mergeCell ref="C49:Q49"/>
    <mergeCell ref="C50:Q50"/>
    <mergeCell ref="I3:Q4"/>
    <mergeCell ref="B7:Q8"/>
    <mergeCell ref="B11:Q11"/>
    <mergeCell ref="L9:Q10"/>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93"/>
  <sheetViews>
    <sheetView zoomScale="70" zoomScaleNormal="70" workbookViewId="0">
      <selection activeCell="C109" sqref="C109"/>
    </sheetView>
  </sheetViews>
  <sheetFormatPr baseColWidth="10" defaultRowHeight="17.25" customHeight="1" x14ac:dyDescent="0.25"/>
  <cols>
    <col min="1" max="1" width="11.42578125" style="3"/>
    <col min="2" max="2" width="32" style="1" bestFit="1" customWidth="1"/>
    <col min="3" max="3" width="81" style="3" bestFit="1" customWidth="1"/>
    <col min="4" max="4" width="33" style="2" customWidth="1"/>
    <col min="5" max="5" width="38.42578125" style="3" customWidth="1"/>
    <col min="6" max="6" width="33.28515625" style="1" customWidth="1"/>
    <col min="7" max="7" width="45.85546875" style="1" customWidth="1"/>
    <col min="8" max="8" width="41.42578125" style="4" customWidth="1"/>
    <col min="9" max="9" width="45" style="68" customWidth="1"/>
    <col min="10" max="10" width="27.42578125" style="80" customWidth="1"/>
    <col min="11" max="11" width="36.5703125" style="68" customWidth="1"/>
    <col min="12" max="12" width="39.5703125" style="3" customWidth="1"/>
    <col min="13" max="16384" width="11.42578125" style="3"/>
  </cols>
  <sheetData>
    <row r="1" spans="2:12" ht="17.25" customHeight="1" x14ac:dyDescent="0.25">
      <c r="C1" s="2"/>
      <c r="D1" s="3"/>
      <c r="E1" s="1"/>
      <c r="F1" s="5"/>
      <c r="G1" s="5"/>
      <c r="L1" s="2"/>
    </row>
    <row r="2" spans="2:12" ht="17.25" customHeight="1" x14ac:dyDescent="0.25">
      <c r="C2" s="2"/>
      <c r="E2" s="1"/>
      <c r="F2" s="5"/>
      <c r="G2" s="5"/>
    </row>
    <row r="3" spans="2:12" ht="17.25" customHeight="1" x14ac:dyDescent="0.25">
      <c r="D3" s="6" t="s">
        <v>1</v>
      </c>
      <c r="E3" s="1"/>
      <c r="F3" s="5"/>
      <c r="G3" s="5"/>
    </row>
    <row r="4" spans="2:12" ht="17.25" customHeight="1" x14ac:dyDescent="0.25">
      <c r="D4" s="6" t="s">
        <v>0</v>
      </c>
      <c r="E4" s="1"/>
      <c r="F4" s="5"/>
      <c r="G4" s="5"/>
    </row>
    <row r="5" spans="2:12" ht="17.25" customHeight="1" x14ac:dyDescent="0.25">
      <c r="C5"/>
      <c r="D5" s="6" t="s">
        <v>59</v>
      </c>
      <c r="E5" s="1"/>
      <c r="F5" s="5"/>
      <c r="G5" s="5"/>
    </row>
    <row r="6" spans="2:12" ht="17.25" customHeight="1" x14ac:dyDescent="0.25">
      <c r="C6" s="6"/>
      <c r="D6" s="3"/>
      <c r="E6" s="1"/>
      <c r="F6" s="5"/>
      <c r="G6" s="5"/>
      <c r="L6" s="6"/>
    </row>
    <row r="7" spans="2:12" ht="17.25" customHeight="1" x14ac:dyDescent="0.25">
      <c r="C7" s="6"/>
      <c r="D7" s="3"/>
      <c r="E7" s="1"/>
      <c r="F7" s="5"/>
      <c r="G7" s="5"/>
      <c r="L7" s="6"/>
    </row>
    <row r="8" spans="2:12" ht="17.25" customHeight="1" thickBot="1" x14ac:dyDescent="0.3">
      <c r="C8" s="2"/>
      <c r="D8" s="3"/>
      <c r="E8" s="1"/>
      <c r="F8" s="5"/>
      <c r="G8" s="5"/>
      <c r="L8" s="2"/>
    </row>
    <row r="9" spans="2:12" s="1" customFormat="1" ht="36" customHeight="1" thickBot="1" x14ac:dyDescent="0.3">
      <c r="B9" s="69" t="s">
        <v>2</v>
      </c>
      <c r="C9" s="70" t="s">
        <v>3</v>
      </c>
      <c r="D9" s="71" t="s">
        <v>4</v>
      </c>
      <c r="E9" s="70" t="s">
        <v>5</v>
      </c>
      <c r="F9" s="70" t="s">
        <v>6</v>
      </c>
      <c r="G9" s="72" t="s">
        <v>7</v>
      </c>
      <c r="H9" s="71" t="s">
        <v>53</v>
      </c>
      <c r="I9" s="71" t="s">
        <v>54</v>
      </c>
      <c r="J9" s="71" t="s">
        <v>62</v>
      </c>
      <c r="K9" s="93" t="s">
        <v>63</v>
      </c>
      <c r="L9" s="98" t="s">
        <v>60</v>
      </c>
    </row>
    <row r="10" spans="2:12" ht="17.25" customHeight="1" x14ac:dyDescent="0.2">
      <c r="B10" s="7">
        <v>7160</v>
      </c>
      <c r="C10" s="84" t="str">
        <f>+_xlfn.XLOOKUP(B10,'[2]Reg_PJ_IP (Bruto)'!$A$4:$A$223,'[2]Reg_PJ_IP (Bruto)'!$E$4:$E$223)</f>
        <v>CORPORACION DE BENEFICIENCIA MARIA AYUDA</v>
      </c>
      <c r="D10" s="8" t="str">
        <f>+_xlfn.XLOOKUP(B10,'[2]Reg_PJ_IP (Bruto)'!$A$4:$A$223,'[2]Reg_PJ_IP (Bruto)'!$F$4:$F$223)</f>
        <v>71.209.100-2</v>
      </c>
      <c r="E10" s="8" t="s">
        <v>38</v>
      </c>
      <c r="F10" s="8" t="s">
        <v>42</v>
      </c>
      <c r="G10" s="8" t="s">
        <v>44</v>
      </c>
      <c r="H10" s="9">
        <v>15</v>
      </c>
      <c r="I10" s="73">
        <v>44939</v>
      </c>
      <c r="J10" s="81">
        <v>1</v>
      </c>
      <c r="K10" s="94">
        <v>45435</v>
      </c>
      <c r="L10" s="99" t="s">
        <v>64</v>
      </c>
    </row>
    <row r="11" spans="2:12" ht="17.25" customHeight="1" x14ac:dyDescent="0.2">
      <c r="B11" s="10">
        <v>1750</v>
      </c>
      <c r="C11" s="85" t="str">
        <f>+_xlfn.XLOOKUP(B11,'[2]Reg_PJ_IP (Bruto)'!$A$4:$A$223,'[2]Reg_PJ_IP (Bruto)'!$E$4:$E$223)</f>
        <v>CONGREGACION DE RELIGIOSOS TERCIARIOS CAPUCHINOS</v>
      </c>
      <c r="D11" s="11" t="str">
        <f>+_xlfn.XLOOKUP(B11,'[2]Reg_PJ_IP (Bruto)'!$A$4:$A$223,'[2]Reg_PJ_IP (Bruto)'!$F$4:$F$223)</f>
        <v>81.795.172-4</v>
      </c>
      <c r="E11" s="11" t="s">
        <v>38</v>
      </c>
      <c r="F11" s="11" t="s">
        <v>46</v>
      </c>
      <c r="G11" s="11" t="s">
        <v>41</v>
      </c>
      <c r="H11" s="12">
        <v>44</v>
      </c>
      <c r="I11" s="74">
        <v>45323</v>
      </c>
      <c r="J11" s="82">
        <v>1</v>
      </c>
      <c r="K11" s="95">
        <v>45505</v>
      </c>
      <c r="L11" s="100" t="s">
        <v>65</v>
      </c>
    </row>
    <row r="12" spans="2:12" ht="17.25" customHeight="1" x14ac:dyDescent="0.2">
      <c r="B12" s="10">
        <v>7320</v>
      </c>
      <c r="C12" s="85" t="str">
        <f>+_xlfn.XLOOKUP(B12,'[2]Reg_PJ_IP (Bruto)'!$A$4:$A$223,'[2]Reg_PJ_IP (Bruto)'!$E$4:$E$223)</f>
        <v>CORPORACION PRODEL</v>
      </c>
      <c r="D12" s="11" t="str">
        <f>+_xlfn.XLOOKUP(B12,'[2]Reg_PJ_IP (Bruto)'!$A$4:$A$223,'[2]Reg_PJ_IP (Bruto)'!$F$4:$F$223)</f>
        <v>65.628.810-8</v>
      </c>
      <c r="E12" s="11" t="s">
        <v>38</v>
      </c>
      <c r="F12" s="11" t="s">
        <v>42</v>
      </c>
      <c r="G12" s="11" t="s">
        <v>44</v>
      </c>
      <c r="H12" s="12">
        <v>47</v>
      </c>
      <c r="I12" s="74">
        <v>45324</v>
      </c>
      <c r="J12" s="82">
        <v>3</v>
      </c>
      <c r="K12" s="95">
        <v>45449</v>
      </c>
      <c r="L12" s="100" t="s">
        <v>64</v>
      </c>
    </row>
    <row r="13" spans="2:12" ht="17.25" customHeight="1" x14ac:dyDescent="0.2">
      <c r="B13" s="10">
        <v>1750</v>
      </c>
      <c r="C13" s="85" t="str">
        <f>+_xlfn.XLOOKUP(B13,'[2]Reg_PJ_IP (Bruto)'!$A$4:$A$223,'[2]Reg_PJ_IP (Bruto)'!$E$4:$E$223)</f>
        <v>CONGREGACION DE RELIGIOSOS TERCIARIOS CAPUCHINOS</v>
      </c>
      <c r="D13" s="11" t="str">
        <f>+_xlfn.XLOOKUP(B13,'[2]Reg_PJ_IP (Bruto)'!$A$4:$A$223,'[2]Reg_PJ_IP (Bruto)'!$F$4:$F$223)</f>
        <v>81.795.172-4</v>
      </c>
      <c r="E13" s="11" t="s">
        <v>38</v>
      </c>
      <c r="F13" s="11" t="s">
        <v>46</v>
      </c>
      <c r="G13" s="11" t="s">
        <v>41</v>
      </c>
      <c r="H13" s="12">
        <v>54</v>
      </c>
      <c r="I13" s="74">
        <v>44988</v>
      </c>
      <c r="J13" s="82">
        <v>74</v>
      </c>
      <c r="K13" s="95">
        <v>45001</v>
      </c>
      <c r="L13" s="100" t="s">
        <v>66</v>
      </c>
    </row>
    <row r="14" spans="2:12" ht="17.25" customHeight="1" x14ac:dyDescent="0.2">
      <c r="B14" s="10">
        <v>6915</v>
      </c>
      <c r="C14" s="85" t="str">
        <f>+_xlfn.XLOOKUP(B14,'[2]Reg_PJ_IP (Bruto)'!$A$4:$A$223,'[2]Reg_PJ_IP (Bruto)'!$E$4:$E$223)</f>
        <v>CORPORACION SERVICIO PAZ Y JUSTICIA/SERPAJ</v>
      </c>
      <c r="D14" s="11" t="str">
        <f>+_xlfn.XLOOKUP(B14,'[2]Reg_PJ_IP (Bruto)'!$A$4:$A$223,'[2]Reg_PJ_IP (Bruto)'!$F$4:$F$223)</f>
        <v>72.169.400-3</v>
      </c>
      <c r="E14" s="11" t="s">
        <v>38</v>
      </c>
      <c r="F14" s="11" t="s">
        <v>46</v>
      </c>
      <c r="G14" s="11" t="s">
        <v>48</v>
      </c>
      <c r="H14" s="12">
        <v>56</v>
      </c>
      <c r="I14" s="74">
        <v>45320</v>
      </c>
      <c r="J14" s="82">
        <v>1</v>
      </c>
      <c r="K14" s="95">
        <v>45468</v>
      </c>
      <c r="L14" s="100" t="s">
        <v>67</v>
      </c>
    </row>
    <row r="15" spans="2:12" ht="17.25" customHeight="1" x14ac:dyDescent="0.2">
      <c r="B15" s="10">
        <v>2150</v>
      </c>
      <c r="C15" s="85" t="str">
        <f>+_xlfn.XLOOKUP(B15,'[2]Reg_PJ_IP (Bruto)'!$A$4:$A$223,'[2]Reg_PJ_IP (Bruto)'!$E$4:$E$223)</f>
        <v>FUNDACION DE AYUDA AL NIÑO LIMITADO/COANIL</v>
      </c>
      <c r="D15" s="11" t="str">
        <f>+_xlfn.XLOOKUP(B15,'[2]Reg_PJ_IP (Bruto)'!$A$4:$A$223,'[2]Reg_PJ_IP (Bruto)'!$F$4:$F$223)</f>
        <v>70.267.000-4</v>
      </c>
      <c r="E15" s="11" t="s">
        <v>38</v>
      </c>
      <c r="F15" s="11" t="s">
        <v>46</v>
      </c>
      <c r="G15" s="11" t="s">
        <v>41</v>
      </c>
      <c r="H15" s="12">
        <v>61</v>
      </c>
      <c r="I15" s="74">
        <v>44946</v>
      </c>
      <c r="J15" s="82">
        <v>487</v>
      </c>
      <c r="K15" s="95">
        <v>45012</v>
      </c>
      <c r="L15" s="100" t="s">
        <v>68</v>
      </c>
    </row>
    <row r="16" spans="2:12" ht="17.25" customHeight="1" x14ac:dyDescent="0.2">
      <c r="B16" s="10">
        <v>7379</v>
      </c>
      <c r="C16" s="85" t="str">
        <f>+_xlfn.XLOOKUP(B16,'[2]Reg_PJ_IP (Bruto)'!$A$4:$A$223,'[2]Reg_PJ_IP (Bruto)'!$E$4:$E$223)</f>
        <v>CORPORACION ALDEAS INFANTILES SOS</v>
      </c>
      <c r="D16" s="11" t="str">
        <f>+_xlfn.XLOOKUP(B16,'[2]Reg_PJ_IP (Bruto)'!$A$4:$A$223,'[2]Reg_PJ_IP (Bruto)'!$F$4:$F$223)</f>
        <v>73.597.200-6</v>
      </c>
      <c r="E16" s="11" t="s">
        <v>38</v>
      </c>
      <c r="F16" s="11" t="s">
        <v>46</v>
      </c>
      <c r="G16" s="11" t="s">
        <v>41</v>
      </c>
      <c r="H16" s="12">
        <v>79</v>
      </c>
      <c r="I16" s="74">
        <v>44944</v>
      </c>
      <c r="J16" s="82">
        <v>119</v>
      </c>
      <c r="K16" s="95">
        <v>44960</v>
      </c>
      <c r="L16" s="100" t="s">
        <v>69</v>
      </c>
    </row>
    <row r="17" spans="2:12" ht="17.25" customHeight="1" x14ac:dyDescent="0.2">
      <c r="B17" s="10">
        <v>7362</v>
      </c>
      <c r="C17" s="85" t="str">
        <f>+_xlfn.XLOOKUP(B17,'[2]Reg_PJ_IP (Bruto)'!$A$4:$A$223,'[2]Reg_PJ_IP (Bruto)'!$E$4:$E$223)</f>
        <v>ONG DE DESARROLLO LA CASONA DE LOS JOVENES</v>
      </c>
      <c r="D17" s="11" t="str">
        <f>+_xlfn.XLOOKUP(B17,'[2]Reg_PJ_IP (Bruto)'!$A$4:$A$223,'[2]Reg_PJ_IP (Bruto)'!$F$4:$F$223)</f>
        <v>65.779.880-0</v>
      </c>
      <c r="E17" s="11" t="s">
        <v>38</v>
      </c>
      <c r="F17" s="11" t="s">
        <v>46</v>
      </c>
      <c r="G17" s="11" t="s">
        <v>41</v>
      </c>
      <c r="H17" s="12">
        <v>82</v>
      </c>
      <c r="I17" s="74">
        <v>44981</v>
      </c>
      <c r="J17" s="82">
        <v>134</v>
      </c>
      <c r="K17" s="95">
        <v>45009</v>
      </c>
      <c r="L17" s="100" t="s">
        <v>70</v>
      </c>
    </row>
    <row r="18" spans="2:12" ht="17.25" customHeight="1" x14ac:dyDescent="0.2">
      <c r="B18" s="10">
        <v>4400</v>
      </c>
      <c r="C18" s="85" t="str">
        <f>+_xlfn.XLOOKUP(B18,'[2]Reg_PJ_IP (Bruto)'!$A$4:$A$223,'[2]Reg_PJ_IP (Bruto)'!$E$4:$E$223)</f>
        <v>FUNDACION NIÑO Y PATRIA</v>
      </c>
      <c r="D18" s="11" t="str">
        <f>+_xlfn.XLOOKUP(B18,'[2]Reg_PJ_IP (Bruto)'!$A$4:$A$223,'[2]Reg_PJ_IP (Bruto)'!$F$4:$F$223)</f>
        <v>70.235.800-0</v>
      </c>
      <c r="E18" s="11" t="s">
        <v>38</v>
      </c>
      <c r="F18" s="11" t="s">
        <v>46</v>
      </c>
      <c r="G18" s="11" t="s">
        <v>48</v>
      </c>
      <c r="H18" s="12">
        <v>83</v>
      </c>
      <c r="I18" s="74">
        <v>44981</v>
      </c>
      <c r="J18" s="82">
        <v>133</v>
      </c>
      <c r="K18" s="95">
        <v>45009</v>
      </c>
      <c r="L18" s="100" t="s">
        <v>70</v>
      </c>
    </row>
    <row r="19" spans="2:12" ht="17.25" customHeight="1" x14ac:dyDescent="0.2">
      <c r="B19" s="10">
        <v>7499</v>
      </c>
      <c r="C19" s="85" t="str">
        <f>+_xlfn.XLOOKUP(B19,'[2]Reg_PJ_IP (Bruto)'!$A$4:$A$223,'[2]Reg_PJ_IP (Bruto)'!$E$4:$E$223)</f>
        <v>CORPORACION SOCIAL Y EDUCACIONAL RENASCI</v>
      </c>
      <c r="D19" s="11" t="str">
        <f>+_xlfn.XLOOKUP(B19,'[2]Reg_PJ_IP (Bruto)'!$A$4:$A$223,'[2]Reg_PJ_IP (Bruto)'!$F$4:$F$223)</f>
        <v>65.079.482-6</v>
      </c>
      <c r="E19" s="11" t="s">
        <v>38</v>
      </c>
      <c r="F19" s="11" t="s">
        <v>46</v>
      </c>
      <c r="G19" s="11" t="s">
        <v>41</v>
      </c>
      <c r="H19" s="12">
        <v>94</v>
      </c>
      <c r="I19" s="74">
        <v>44979</v>
      </c>
      <c r="J19" s="82">
        <v>160</v>
      </c>
      <c r="K19" s="95">
        <v>45006</v>
      </c>
      <c r="L19" s="100" t="s">
        <v>67</v>
      </c>
    </row>
    <row r="20" spans="2:12" ht="17.25" customHeight="1" x14ac:dyDescent="0.2">
      <c r="B20" s="10">
        <v>2450</v>
      </c>
      <c r="C20" s="85" t="str">
        <f>+_xlfn.XLOOKUP(B20,'[2]Reg_PJ_IP (Bruto)'!$A$4:$A$223,'[2]Reg_PJ_IP (Bruto)'!$E$4:$E$223)</f>
        <v>CORPORACION METODISTA</v>
      </c>
      <c r="D20" s="11" t="str">
        <f>+_xlfn.XLOOKUP(B20,'[2]Reg_PJ_IP (Bruto)'!$A$4:$A$223,'[2]Reg_PJ_IP (Bruto)'!$F$4:$F$223)</f>
        <v>70.002.810-0</v>
      </c>
      <c r="E20" s="11" t="s">
        <v>38</v>
      </c>
      <c r="F20" s="11" t="s">
        <v>46</v>
      </c>
      <c r="G20" s="11" t="s">
        <v>41</v>
      </c>
      <c r="H20" s="12">
        <v>102</v>
      </c>
      <c r="I20" s="74">
        <v>44719</v>
      </c>
      <c r="J20" s="82">
        <v>126</v>
      </c>
      <c r="K20" s="95">
        <v>44746</v>
      </c>
      <c r="L20" s="100" t="s">
        <v>71</v>
      </c>
    </row>
    <row r="21" spans="2:12" ht="17.25" customHeight="1" x14ac:dyDescent="0.2">
      <c r="B21" s="10">
        <v>7350</v>
      </c>
      <c r="C21" s="85" t="str">
        <f>+_xlfn.XLOOKUP(B21,'[2]Reg_PJ_IP (Bruto)'!$A$4:$A$223,'[2]Reg_PJ_IP (Bruto)'!$E$4:$E$223)</f>
        <v>ONG DE DESARROLLO CORPORACION DE DESARROLLO SOCIAL EL CONQUISTADOR</v>
      </c>
      <c r="D21" s="11" t="str">
        <f>+_xlfn.XLOOKUP(B21,'[2]Reg_PJ_IP (Bruto)'!$A$4:$A$223,'[2]Reg_PJ_IP (Bruto)'!$F$4:$F$223)</f>
        <v>65.008.610-4</v>
      </c>
      <c r="E21" s="11" t="s">
        <v>38</v>
      </c>
      <c r="F21" s="11" t="s">
        <v>46</v>
      </c>
      <c r="G21" s="11" t="s">
        <v>41</v>
      </c>
      <c r="H21" s="12">
        <v>109</v>
      </c>
      <c r="I21" s="74">
        <v>45012</v>
      </c>
      <c r="J21" s="82">
        <v>206</v>
      </c>
      <c r="K21" s="95">
        <v>45068</v>
      </c>
      <c r="L21" s="100" t="s">
        <v>72</v>
      </c>
    </row>
    <row r="22" spans="2:12" ht="17.25" customHeight="1" x14ac:dyDescent="0.2">
      <c r="B22" s="10">
        <v>3842</v>
      </c>
      <c r="C22" s="85" t="str">
        <f>+_xlfn.XLOOKUP(B22,'[2]Reg_PJ_IP (Bruto)'!$A$4:$A$223,'[2]Reg_PJ_IP (Bruto)'!$E$4:$E$223)</f>
        <v>CORPORACION DE DESARROLLO SOCIAL DE LA ASOCIACION CRISTIANA DE JOVENES DE SANTIAGO</v>
      </c>
      <c r="D22" s="11" t="str">
        <f>+_xlfn.XLOOKUP(B22,'[2]Reg_PJ_IP (Bruto)'!$A$4:$A$223,'[2]Reg_PJ_IP (Bruto)'!$F$4:$F$223)</f>
        <v>71.940.000-0</v>
      </c>
      <c r="E22" s="11" t="s">
        <v>38</v>
      </c>
      <c r="F22" s="11" t="s">
        <v>42</v>
      </c>
      <c r="G22" s="11" t="s">
        <v>47</v>
      </c>
      <c r="H22" s="12">
        <v>148</v>
      </c>
      <c r="I22" s="74">
        <v>44748</v>
      </c>
      <c r="J22" s="82">
        <v>219</v>
      </c>
      <c r="K22" s="95">
        <v>44783</v>
      </c>
      <c r="L22" s="100" t="s">
        <v>73</v>
      </c>
    </row>
    <row r="23" spans="2:12" ht="17.25" customHeight="1" x14ac:dyDescent="0.2">
      <c r="B23" s="10">
        <v>7347</v>
      </c>
      <c r="C23" s="85" t="str">
        <f>+_xlfn.XLOOKUP(B23,'[2]Reg_PJ_IP (Bruto)'!$A$4:$A$223,'[2]Reg_PJ_IP (Bruto)'!$E$4:$E$223)</f>
        <v>FUNDACION LEON BLOY</v>
      </c>
      <c r="D23" s="11" t="str">
        <f>+_xlfn.XLOOKUP(B23,'[2]Reg_PJ_IP (Bruto)'!$A$4:$A$223,'[2]Reg_PJ_IP (Bruto)'!$F$4:$F$223)</f>
        <v>65.317.690-2</v>
      </c>
      <c r="E23" s="11" t="s">
        <v>38</v>
      </c>
      <c r="F23" s="11" t="s">
        <v>42</v>
      </c>
      <c r="G23" s="11" t="s">
        <v>44</v>
      </c>
      <c r="H23" s="12">
        <v>152</v>
      </c>
      <c r="I23" s="74">
        <v>45022</v>
      </c>
      <c r="J23" s="82">
        <v>3</v>
      </c>
      <c r="K23" s="95">
        <v>45558</v>
      </c>
      <c r="L23" s="100" t="s">
        <v>73</v>
      </c>
    </row>
    <row r="24" spans="2:12" ht="17.25" customHeight="1" x14ac:dyDescent="0.2">
      <c r="B24" s="10">
        <v>6915</v>
      </c>
      <c r="C24" s="85" t="str">
        <f>+_xlfn.XLOOKUP(B24,'[2]Reg_PJ_IP (Bruto)'!$A$4:$A$223,'[2]Reg_PJ_IP (Bruto)'!$E$4:$E$223)</f>
        <v>CORPORACION SERVICIO PAZ Y JUSTICIA/SERPAJ</v>
      </c>
      <c r="D24" s="11" t="str">
        <f>+_xlfn.XLOOKUP(B24,'[2]Reg_PJ_IP (Bruto)'!$A$4:$A$223,'[2]Reg_PJ_IP (Bruto)'!$F$4:$F$223)</f>
        <v>72.169.400-3</v>
      </c>
      <c r="E24" s="11" t="s">
        <v>38</v>
      </c>
      <c r="F24" s="11" t="s">
        <v>46</v>
      </c>
      <c r="G24" s="11" t="s">
        <v>48</v>
      </c>
      <c r="H24" s="12">
        <v>161</v>
      </c>
      <c r="I24" s="74">
        <v>44760</v>
      </c>
      <c r="J24" s="82">
        <v>186</v>
      </c>
      <c r="K24" s="95">
        <v>44791</v>
      </c>
      <c r="L24" s="100" t="s">
        <v>66</v>
      </c>
    </row>
    <row r="25" spans="2:12" ht="17.25" customHeight="1" x14ac:dyDescent="0.2">
      <c r="B25" s="10">
        <v>1750</v>
      </c>
      <c r="C25" s="85" t="str">
        <f>+_xlfn.XLOOKUP(B25,'[2]Reg_PJ_IP (Bruto)'!$A$4:$A$223,'[2]Reg_PJ_IP (Bruto)'!$E$4:$E$223)</f>
        <v>CONGREGACION DE RELIGIOSOS TERCIARIOS CAPUCHINOS</v>
      </c>
      <c r="D25" s="11" t="str">
        <f>+_xlfn.XLOOKUP(B25,'[2]Reg_PJ_IP (Bruto)'!$A$4:$A$223,'[2]Reg_PJ_IP (Bruto)'!$F$4:$F$223)</f>
        <v>81.795.172-4</v>
      </c>
      <c r="E25" s="11" t="s">
        <v>38</v>
      </c>
      <c r="F25" s="11" t="s">
        <v>46</v>
      </c>
      <c r="G25" s="11" t="s">
        <v>41</v>
      </c>
      <c r="H25" s="12">
        <v>168</v>
      </c>
      <c r="I25" s="74">
        <v>45314</v>
      </c>
      <c r="J25" s="82">
        <v>3</v>
      </c>
      <c r="K25" s="95">
        <v>45474</v>
      </c>
      <c r="L25" s="100" t="s">
        <v>74</v>
      </c>
    </row>
    <row r="26" spans="2:12" ht="17.25" customHeight="1" x14ac:dyDescent="0.2">
      <c r="B26" s="10">
        <v>7163</v>
      </c>
      <c r="C26" s="85" t="str">
        <f>+_xlfn.XLOOKUP(B26,'[2]Reg_PJ_IP (Bruto)'!$A$4:$A$223,'[2]Reg_PJ_IP (Bruto)'!$E$4:$E$223)</f>
        <v>ONG DE DESARROLLO RAICES</v>
      </c>
      <c r="D26" s="11" t="str">
        <f>+_xlfn.XLOOKUP(B26,'[2]Reg_PJ_IP (Bruto)'!$A$4:$A$223,'[2]Reg_PJ_IP (Bruto)'!$F$4:$F$223)</f>
        <v>74.494.300-0</v>
      </c>
      <c r="E26" s="11" t="s">
        <v>38</v>
      </c>
      <c r="F26" s="11" t="s">
        <v>46</v>
      </c>
      <c r="G26" s="11" t="s">
        <v>41</v>
      </c>
      <c r="H26" s="12">
        <v>169</v>
      </c>
      <c r="I26" s="74">
        <v>45314</v>
      </c>
      <c r="J26" s="82">
        <v>5</v>
      </c>
      <c r="K26" s="95">
        <v>45474</v>
      </c>
      <c r="L26" s="100" t="s">
        <v>74</v>
      </c>
    </row>
    <row r="27" spans="2:12" ht="17.25" customHeight="1" x14ac:dyDescent="0.2">
      <c r="B27" s="10">
        <v>4400</v>
      </c>
      <c r="C27" s="85" t="str">
        <f>+_xlfn.XLOOKUP(B27,'[2]Reg_PJ_IP (Bruto)'!$A$4:$A$223,'[2]Reg_PJ_IP (Bruto)'!$E$4:$E$223)</f>
        <v>FUNDACION NIÑO Y PATRIA</v>
      </c>
      <c r="D27" s="11" t="str">
        <f>+_xlfn.XLOOKUP(B27,'[2]Reg_PJ_IP (Bruto)'!$A$4:$A$223,'[2]Reg_PJ_IP (Bruto)'!$F$4:$F$223)</f>
        <v>70.235.800-0</v>
      </c>
      <c r="E27" s="11" t="s">
        <v>38</v>
      </c>
      <c r="F27" s="11" t="s">
        <v>46</v>
      </c>
      <c r="G27" s="11" t="s">
        <v>41</v>
      </c>
      <c r="H27" s="12">
        <v>175</v>
      </c>
      <c r="I27" s="74">
        <v>44813</v>
      </c>
      <c r="J27" s="82">
        <v>182</v>
      </c>
      <c r="K27" s="95">
        <v>44830</v>
      </c>
      <c r="L27" s="100" t="s">
        <v>71</v>
      </c>
    </row>
    <row r="28" spans="2:12" ht="17.25" customHeight="1" x14ac:dyDescent="0.2">
      <c r="B28" s="10">
        <v>4400</v>
      </c>
      <c r="C28" s="85" t="str">
        <f>+_xlfn.XLOOKUP(B28,'[2]Reg_PJ_IP (Bruto)'!$A$4:$A$223,'[2]Reg_PJ_IP (Bruto)'!$E$4:$E$223)</f>
        <v>FUNDACION NIÑO Y PATRIA</v>
      </c>
      <c r="D28" s="11" t="str">
        <f>+_xlfn.XLOOKUP(B28,'[2]Reg_PJ_IP (Bruto)'!$A$4:$A$223,'[2]Reg_PJ_IP (Bruto)'!$F$4:$F$223)</f>
        <v>70.235.800-0</v>
      </c>
      <c r="E28" s="11" t="s">
        <v>38</v>
      </c>
      <c r="F28" s="11" t="s">
        <v>46</v>
      </c>
      <c r="G28" s="11" t="s">
        <v>41</v>
      </c>
      <c r="H28" s="12">
        <v>206</v>
      </c>
      <c r="I28" s="74">
        <v>45135</v>
      </c>
      <c r="J28" s="82">
        <v>313</v>
      </c>
      <c r="K28" s="95">
        <v>45230</v>
      </c>
      <c r="L28" s="100" t="s">
        <v>71</v>
      </c>
    </row>
    <row r="29" spans="2:12" ht="17.25" customHeight="1" x14ac:dyDescent="0.2">
      <c r="B29" s="10">
        <v>7459</v>
      </c>
      <c r="C29" s="85" t="str">
        <f>+_xlfn.XLOOKUP(B29,'[2]Reg_PJ_IP (Bruto)'!$A$4:$A$223,'[2]Reg_PJ_IP (Bruto)'!$E$4:$E$223)</f>
        <v>CORPORACION COMUNIDAD TERAPEUTICA ESPERANZA</v>
      </c>
      <c r="D29" s="11" t="str">
        <f>+_xlfn.XLOOKUP(B29,'[2]Reg_PJ_IP (Bruto)'!$A$4:$A$223,'[2]Reg_PJ_IP (Bruto)'!$F$4:$F$223)</f>
        <v>65.044.717-4</v>
      </c>
      <c r="E29" s="11" t="s">
        <v>38</v>
      </c>
      <c r="F29" s="11" t="s">
        <v>46</v>
      </c>
      <c r="G29" s="11" t="s">
        <v>41</v>
      </c>
      <c r="H29" s="12">
        <v>223</v>
      </c>
      <c r="I29" s="74">
        <v>45029</v>
      </c>
      <c r="J29" s="82">
        <v>236</v>
      </c>
      <c r="K29" s="95">
        <v>45048</v>
      </c>
      <c r="L29" s="100" t="s">
        <v>67</v>
      </c>
    </row>
    <row r="30" spans="2:12" ht="17.25" customHeight="1" x14ac:dyDescent="0.2">
      <c r="B30" s="10">
        <v>4450</v>
      </c>
      <c r="C30" s="85" t="str">
        <f>+_xlfn.XLOOKUP(B30,'[2]Reg_PJ_IP (Bruto)'!$A$4:$A$223,'[2]Reg_PJ_IP (Bruto)'!$E$4:$E$223)</f>
        <v>FUNDACION PAULA JARAQUEMADA</v>
      </c>
      <c r="D30" s="11" t="str">
        <f>+_xlfn.XLOOKUP(B30,'[2]Reg_PJ_IP (Bruto)'!$A$4:$A$223,'[2]Reg_PJ_IP (Bruto)'!$F$4:$F$223)</f>
        <v>70.678.600-7</v>
      </c>
      <c r="E30" s="11" t="s">
        <v>38</v>
      </c>
      <c r="F30" s="11" t="s">
        <v>46</v>
      </c>
      <c r="G30" s="11" t="s">
        <v>41</v>
      </c>
      <c r="H30" s="12">
        <v>223</v>
      </c>
      <c r="I30" s="74">
        <v>44753</v>
      </c>
      <c r="J30" s="82">
        <v>292</v>
      </c>
      <c r="K30" s="95">
        <v>44791</v>
      </c>
      <c r="L30" s="100" t="s">
        <v>61</v>
      </c>
    </row>
    <row r="31" spans="2:12" ht="17.25" customHeight="1" x14ac:dyDescent="0.2">
      <c r="B31" s="10">
        <v>7320</v>
      </c>
      <c r="C31" s="85" t="str">
        <f>+_xlfn.XLOOKUP(B31,'[2]Reg_PJ_IP (Bruto)'!$A$4:$A$223,'[2]Reg_PJ_IP (Bruto)'!$E$4:$E$223)</f>
        <v>CORPORACION PRODEL</v>
      </c>
      <c r="D31" s="11" t="str">
        <f>+_xlfn.XLOOKUP(B31,'[2]Reg_PJ_IP (Bruto)'!$A$4:$A$223,'[2]Reg_PJ_IP (Bruto)'!$F$4:$F$223)</f>
        <v>65.628.810-8</v>
      </c>
      <c r="E31" s="11" t="s">
        <v>38</v>
      </c>
      <c r="F31" s="11" t="s">
        <v>39</v>
      </c>
      <c r="G31" s="11" t="s">
        <v>41</v>
      </c>
      <c r="H31" s="12">
        <v>241</v>
      </c>
      <c r="I31" s="74">
        <v>44728</v>
      </c>
      <c r="J31" s="82">
        <v>288</v>
      </c>
      <c r="K31" s="95">
        <v>44753</v>
      </c>
      <c r="L31" s="100" t="s">
        <v>75</v>
      </c>
    </row>
    <row r="32" spans="2:12" ht="17.25" customHeight="1" x14ac:dyDescent="0.2">
      <c r="B32" s="10">
        <v>7614</v>
      </c>
      <c r="C32" s="85" t="str">
        <f>+_xlfn.XLOOKUP(B32,'[2]Reg_PJ_IP (Bruto)'!$A$4:$A$223,'[2]Reg_PJ_IP (Bruto)'!$E$4:$E$223)</f>
        <v>ONG COINCIDE</v>
      </c>
      <c r="D32" s="11" t="str">
        <f>+_xlfn.XLOOKUP(B32,'[2]Reg_PJ_IP (Bruto)'!$A$4:$A$223,'[2]Reg_PJ_IP (Bruto)'!$F$4:$F$223)</f>
        <v>65.118.514-9</v>
      </c>
      <c r="E32" s="11" t="s">
        <v>38</v>
      </c>
      <c r="F32" s="11" t="s">
        <v>46</v>
      </c>
      <c r="G32" s="11" t="s">
        <v>41</v>
      </c>
      <c r="H32" s="12">
        <v>254</v>
      </c>
      <c r="I32" s="74">
        <v>44896</v>
      </c>
      <c r="J32" s="82">
        <v>282</v>
      </c>
      <c r="K32" s="95">
        <v>44914</v>
      </c>
      <c r="L32" s="100" t="s">
        <v>71</v>
      </c>
    </row>
    <row r="33" spans="2:12" ht="17.25" customHeight="1" x14ac:dyDescent="0.2">
      <c r="B33" s="10">
        <v>7700</v>
      </c>
      <c r="C33" s="85" t="str">
        <f>+_xlfn.XLOOKUP(B33,'[2]Reg_PJ_IP (Bruto)'!$A$4:$A$223,'[2]Reg_PJ_IP (Bruto)'!$E$4:$E$223)</f>
        <v>FUNDACION CREESER</v>
      </c>
      <c r="D33" s="11" t="str">
        <f>+_xlfn.XLOOKUP(B33,'[2]Reg_PJ_IP (Bruto)'!$A$4:$A$223,'[2]Reg_PJ_IP (Bruto)'!$F$4:$F$223)</f>
        <v>65.186.866-1</v>
      </c>
      <c r="E33" s="11" t="s">
        <v>38</v>
      </c>
      <c r="F33" s="11" t="s">
        <v>46</v>
      </c>
      <c r="G33" s="11" t="s">
        <v>48</v>
      </c>
      <c r="H33" s="12">
        <v>261</v>
      </c>
      <c r="I33" s="74">
        <v>45450</v>
      </c>
      <c r="J33" s="82">
        <v>1</v>
      </c>
      <c r="K33" s="95">
        <v>45645</v>
      </c>
      <c r="L33" s="100" t="s">
        <v>70</v>
      </c>
    </row>
    <row r="34" spans="2:12" ht="17.25" customHeight="1" x14ac:dyDescent="0.2">
      <c r="B34" s="10">
        <v>6570</v>
      </c>
      <c r="C34" s="85" t="str">
        <f>+_xlfn.XLOOKUP(B34,'[2]Reg_PJ_IP (Bruto)'!$A$4:$A$223,'[2]Reg_PJ_IP (Bruto)'!$E$4:$E$223)</f>
        <v>CORPORACION DE OPORTUNIDAD Y ACCION SOLIDARIA OPCION</v>
      </c>
      <c r="D34" s="11" t="str">
        <f>+_xlfn.XLOOKUP(B34,'[2]Reg_PJ_IP (Bruto)'!$A$4:$A$223,'[2]Reg_PJ_IP (Bruto)'!$F$4:$F$223)</f>
        <v>71.715.000-7</v>
      </c>
      <c r="E34" s="11" t="s">
        <v>38</v>
      </c>
      <c r="F34" s="11" t="s">
        <v>46</v>
      </c>
      <c r="G34" s="11" t="s">
        <v>41</v>
      </c>
      <c r="H34" s="12">
        <v>261</v>
      </c>
      <c r="I34" s="74">
        <v>45177</v>
      </c>
      <c r="J34" s="82">
        <v>138</v>
      </c>
      <c r="K34" s="95">
        <v>45442</v>
      </c>
      <c r="L34" s="100" t="s">
        <v>71</v>
      </c>
    </row>
    <row r="35" spans="2:12" ht="17.25" customHeight="1" x14ac:dyDescent="0.2">
      <c r="B35" s="10">
        <v>7700</v>
      </c>
      <c r="C35" s="85" t="str">
        <f>+_xlfn.XLOOKUP(B35,'[2]Reg_PJ_IP (Bruto)'!$A$4:$A$223,'[2]Reg_PJ_IP (Bruto)'!$E$4:$E$223)</f>
        <v>FUNDACION CREESER</v>
      </c>
      <c r="D35" s="11" t="str">
        <f>+_xlfn.XLOOKUP(B35,'[2]Reg_PJ_IP (Bruto)'!$A$4:$A$223,'[2]Reg_PJ_IP (Bruto)'!$F$4:$F$223)</f>
        <v>65.186.866-1</v>
      </c>
      <c r="E35" s="11" t="s">
        <v>38</v>
      </c>
      <c r="F35" s="11" t="s">
        <v>42</v>
      </c>
      <c r="G35" s="11" t="s">
        <v>41</v>
      </c>
      <c r="H35" s="12">
        <v>262</v>
      </c>
      <c r="I35" s="74">
        <v>44847</v>
      </c>
      <c r="J35" s="82">
        <v>279</v>
      </c>
      <c r="K35" s="95">
        <v>44859</v>
      </c>
      <c r="L35" s="100" t="s">
        <v>70</v>
      </c>
    </row>
    <row r="36" spans="2:12" ht="17.25" customHeight="1" x14ac:dyDescent="0.2">
      <c r="B36" s="10">
        <v>7701</v>
      </c>
      <c r="C36" s="85" t="str">
        <f>+_xlfn.XLOOKUP(B36,'[2]Reg_PJ_IP (Bruto)'!$A$4:$A$223,'[2]Reg_PJ_IP (Bruto)'!$E$4:$E$223)</f>
        <v>FUNDACION POR LOS DERECHOS DE LA INFANCIA Y LA ANCIANIDAD/ FUNDACION DOLMA</v>
      </c>
      <c r="D36" s="11" t="str">
        <f>+_xlfn.XLOOKUP(B36,'[2]Reg_PJ_IP (Bruto)'!$A$4:$A$223,'[2]Reg_PJ_IP (Bruto)'!$F$4:$F$223)</f>
        <v>65.193.525-3</v>
      </c>
      <c r="E36" s="11" t="s">
        <v>38</v>
      </c>
      <c r="F36" s="11" t="s">
        <v>39</v>
      </c>
      <c r="G36" s="11" t="s">
        <v>49</v>
      </c>
      <c r="H36" s="12">
        <v>267</v>
      </c>
      <c r="I36" s="74">
        <v>44883</v>
      </c>
      <c r="J36" s="82">
        <v>275</v>
      </c>
      <c r="K36" s="95">
        <v>44894</v>
      </c>
      <c r="L36" s="100" t="s">
        <v>66</v>
      </c>
    </row>
    <row r="37" spans="2:12" ht="17.25" customHeight="1" x14ac:dyDescent="0.2">
      <c r="B37" s="10">
        <v>6902</v>
      </c>
      <c r="C37" s="85" t="str">
        <f>+_xlfn.XLOOKUP(B37,'[2]Reg_PJ_IP (Bruto)'!$A$4:$A$223,'[2]Reg_PJ_IP (Bruto)'!$E$4:$E$223)</f>
        <v>AGENCIA ADVENTISTA DE DESARROLLO Y RECURSOS ASISTENCIALES/ADRA</v>
      </c>
      <c r="D37" s="11" t="str">
        <f>+_xlfn.XLOOKUP(B37,'[2]Reg_PJ_IP (Bruto)'!$A$4:$A$223,'[2]Reg_PJ_IP (Bruto)'!$F$4:$F$223)</f>
        <v>70.051.600-8</v>
      </c>
      <c r="E37" s="11" t="s">
        <v>38</v>
      </c>
      <c r="F37" s="11" t="s">
        <v>39</v>
      </c>
      <c r="G37" s="11" t="s">
        <v>41</v>
      </c>
      <c r="H37" s="12">
        <v>267</v>
      </c>
      <c r="I37" s="74">
        <v>45009</v>
      </c>
      <c r="J37" s="82">
        <v>495</v>
      </c>
      <c r="K37" s="95">
        <v>45084</v>
      </c>
      <c r="L37" s="100" t="s">
        <v>61</v>
      </c>
    </row>
    <row r="38" spans="2:12" ht="17.25" customHeight="1" x14ac:dyDescent="0.2">
      <c r="B38" s="10">
        <v>7189</v>
      </c>
      <c r="C38" s="85" t="str">
        <f>+_xlfn.XLOOKUP(B38,'[2]Reg_PJ_IP (Bruto)'!$A$4:$A$223,'[2]Reg_PJ_IP (Bruto)'!$E$4:$E$223)</f>
        <v>FUNDACION CARITAS DIOCESANA DE LINARES</v>
      </c>
      <c r="D38" s="11" t="str">
        <f>+_xlfn.XLOOKUP(B38,'[2]Reg_PJ_IP (Bruto)'!$A$4:$A$223,'[2]Reg_PJ_IP (Bruto)'!$F$4:$F$223)</f>
        <v>75.463.400-6</v>
      </c>
      <c r="E38" s="11" t="s">
        <v>38</v>
      </c>
      <c r="F38" s="11" t="s">
        <v>42</v>
      </c>
      <c r="G38" s="11" t="s">
        <v>41</v>
      </c>
      <c r="H38" s="12">
        <v>272</v>
      </c>
      <c r="I38" s="74">
        <v>45016</v>
      </c>
      <c r="J38" s="82">
        <v>368</v>
      </c>
      <c r="K38" s="95">
        <v>45042</v>
      </c>
      <c r="L38" s="100" t="s">
        <v>61</v>
      </c>
    </row>
    <row r="39" spans="2:12" ht="17.25" customHeight="1" x14ac:dyDescent="0.2">
      <c r="B39" s="10">
        <v>7362</v>
      </c>
      <c r="C39" s="85" t="str">
        <f>+_xlfn.XLOOKUP(B39,'[2]Reg_PJ_IP (Bruto)'!$A$4:$A$223,'[2]Reg_PJ_IP (Bruto)'!$E$4:$E$223)</f>
        <v>ONG DE DESARROLLO LA CASONA DE LOS JOVENES</v>
      </c>
      <c r="D39" s="11" t="str">
        <f>+_xlfn.XLOOKUP(B39,'[2]Reg_PJ_IP (Bruto)'!$A$4:$A$223,'[2]Reg_PJ_IP (Bruto)'!$F$4:$F$223)</f>
        <v>65.779.880-0</v>
      </c>
      <c r="E39" s="11" t="s">
        <v>38</v>
      </c>
      <c r="F39" s="11" t="s">
        <v>46</v>
      </c>
      <c r="G39" s="11" t="s">
        <v>41</v>
      </c>
      <c r="H39" s="12">
        <v>275</v>
      </c>
      <c r="I39" s="74">
        <v>44986</v>
      </c>
      <c r="J39" s="82">
        <v>516</v>
      </c>
      <c r="K39" s="95">
        <v>45019</v>
      </c>
      <c r="L39" s="100" t="s">
        <v>68</v>
      </c>
    </row>
    <row r="40" spans="2:12" ht="17.25" customHeight="1" x14ac:dyDescent="0.2">
      <c r="B40" s="10">
        <v>7412</v>
      </c>
      <c r="C40" s="85" t="str">
        <f>+_xlfn.XLOOKUP(B40,'[2]Reg_PJ_IP (Bruto)'!$A$4:$A$223,'[2]Reg_PJ_IP (Bruto)'!$E$4:$E$223)</f>
        <v>FUNDACION TABOR</v>
      </c>
      <c r="D40" s="11" t="str">
        <f>+_xlfn.XLOOKUP(B40,'[2]Reg_PJ_IP (Bruto)'!$A$4:$A$223,'[2]Reg_PJ_IP (Bruto)'!$F$4:$F$223)</f>
        <v>65.766.670-K</v>
      </c>
      <c r="E40" s="11" t="s">
        <v>38</v>
      </c>
      <c r="F40" s="11" t="s">
        <v>42</v>
      </c>
      <c r="G40" s="11" t="s">
        <v>44</v>
      </c>
      <c r="H40" s="12">
        <v>283</v>
      </c>
      <c r="I40" s="74">
        <v>45029</v>
      </c>
      <c r="J40" s="82">
        <v>323</v>
      </c>
      <c r="K40" s="95">
        <v>45050</v>
      </c>
      <c r="L40" s="100" t="s">
        <v>75</v>
      </c>
    </row>
    <row r="41" spans="2:12" ht="17.25" customHeight="1" x14ac:dyDescent="0.2">
      <c r="B41" s="10">
        <v>7645</v>
      </c>
      <c r="C41" s="85" t="str">
        <f>+_xlfn.XLOOKUP(B41,'[2]Reg_PJ_IP (Bruto)'!$A$4:$A$223,'[2]Reg_PJ_IP (Bruto)'!$E$4:$E$223)</f>
        <v>FUNDACION TALITA KUM</v>
      </c>
      <c r="D41" s="11" t="str">
        <f>+_xlfn.XLOOKUP(B41,'[2]Reg_PJ_IP (Bruto)'!$A$4:$A$223,'[2]Reg_PJ_IP (Bruto)'!$F$4:$F$223)</f>
        <v>65.153.916-1</v>
      </c>
      <c r="E41" s="11" t="s">
        <v>38</v>
      </c>
      <c r="F41" s="11" t="s">
        <v>46</v>
      </c>
      <c r="G41" s="11" t="s">
        <v>41</v>
      </c>
      <c r="H41" s="12">
        <v>289</v>
      </c>
      <c r="I41" s="74">
        <v>45065</v>
      </c>
      <c r="J41" s="82">
        <v>2</v>
      </c>
      <c r="K41" s="95">
        <v>45488</v>
      </c>
      <c r="L41" s="100" t="s">
        <v>67</v>
      </c>
    </row>
    <row r="42" spans="2:12" ht="17.25" customHeight="1" x14ac:dyDescent="0.2">
      <c r="B42" s="10">
        <v>6983</v>
      </c>
      <c r="C42" s="85" t="str">
        <f>+_xlfn.XLOOKUP(B42,'[2]Reg_PJ_IP (Bruto)'!$A$4:$A$223,'[2]Reg_PJ_IP (Bruto)'!$E$4:$E$223)</f>
        <v>FUNDACION INSTITUTO DE EDUCACION POPULAR</v>
      </c>
      <c r="D42" s="11" t="str">
        <f>+_xlfn.XLOOKUP(B42,'[2]Reg_PJ_IP (Bruto)'!$A$4:$A$223,'[2]Reg_PJ_IP (Bruto)'!$F$4:$F$223)</f>
        <v>75.991.740-5</v>
      </c>
      <c r="E42" s="11" t="s">
        <v>38</v>
      </c>
      <c r="F42" s="11" t="s">
        <v>46</v>
      </c>
      <c r="G42" s="11" t="s">
        <v>41</v>
      </c>
      <c r="H42" s="12">
        <v>291</v>
      </c>
      <c r="I42" s="74">
        <v>45065</v>
      </c>
      <c r="J42" s="82">
        <v>532</v>
      </c>
      <c r="K42" s="95">
        <v>45173</v>
      </c>
      <c r="L42" s="100" t="s">
        <v>67</v>
      </c>
    </row>
    <row r="43" spans="2:12" ht="17.25" customHeight="1" x14ac:dyDescent="0.2">
      <c r="B43" s="10">
        <v>7730</v>
      </c>
      <c r="C43" s="85" t="str">
        <f>+_xlfn.XLOOKUP(B43,'[2]Reg_PJ_IP (Bruto)'!$A$4:$A$223,'[2]Reg_PJ_IP (Bruto)'!$E$4:$E$223)</f>
        <v>CORPORACION DESARROLLO FAMILIAR/CORDEFAM</v>
      </c>
      <c r="D43" s="11" t="str">
        <f>+_xlfn.XLOOKUP(B43,'[2]Reg_PJ_IP (Bruto)'!$A$4:$A$223,'[2]Reg_PJ_IP (Bruto)'!$F$4:$F$223)</f>
        <v>65.190.887-6</v>
      </c>
      <c r="E43" s="11" t="s">
        <v>38</v>
      </c>
      <c r="F43" s="11" t="s">
        <v>46</v>
      </c>
      <c r="G43" s="11" t="s">
        <v>41</v>
      </c>
      <c r="H43" s="12">
        <v>293</v>
      </c>
      <c r="I43" s="74">
        <v>45177</v>
      </c>
      <c r="J43" s="82">
        <v>330</v>
      </c>
      <c r="K43" s="95">
        <v>45210</v>
      </c>
      <c r="L43" s="100" t="s">
        <v>65</v>
      </c>
    </row>
    <row r="44" spans="2:12" ht="17.25" customHeight="1" x14ac:dyDescent="0.2">
      <c r="B44" s="10">
        <v>7700</v>
      </c>
      <c r="C44" s="85" t="str">
        <f>+_xlfn.XLOOKUP(B44,'[2]Reg_PJ_IP (Bruto)'!$A$4:$A$223,'[2]Reg_PJ_IP (Bruto)'!$E$4:$E$223)</f>
        <v>FUNDACION CREESER</v>
      </c>
      <c r="D44" s="11" t="str">
        <f>+_xlfn.XLOOKUP(B44,'[2]Reg_PJ_IP (Bruto)'!$A$4:$A$223,'[2]Reg_PJ_IP (Bruto)'!$F$4:$F$223)</f>
        <v>65.186.866-1</v>
      </c>
      <c r="E44" s="11" t="s">
        <v>38</v>
      </c>
      <c r="F44" s="11" t="s">
        <v>42</v>
      </c>
      <c r="G44" s="11" t="s">
        <v>44</v>
      </c>
      <c r="H44" s="12">
        <v>299</v>
      </c>
      <c r="I44" s="74">
        <v>45412</v>
      </c>
      <c r="J44" s="82">
        <v>356</v>
      </c>
      <c r="K44" s="95">
        <v>45434</v>
      </c>
      <c r="L44" s="100" t="s">
        <v>75</v>
      </c>
    </row>
    <row r="45" spans="2:12" ht="17.25" customHeight="1" x14ac:dyDescent="0.2">
      <c r="B45" s="10">
        <v>7379</v>
      </c>
      <c r="C45" s="85" t="str">
        <f>+_xlfn.XLOOKUP(B45,'[2]Reg_PJ_IP (Bruto)'!$A$4:$A$223,'[2]Reg_PJ_IP (Bruto)'!$E$4:$E$223)</f>
        <v>CORPORACION ALDEAS INFANTILES SOS</v>
      </c>
      <c r="D45" s="11" t="str">
        <f>+_xlfn.XLOOKUP(B45,'[2]Reg_PJ_IP (Bruto)'!$A$4:$A$223,'[2]Reg_PJ_IP (Bruto)'!$F$4:$F$223)</f>
        <v>73.597.200-6</v>
      </c>
      <c r="E45" s="11" t="s">
        <v>38</v>
      </c>
      <c r="F45" s="11" t="s">
        <v>42</v>
      </c>
      <c r="G45" s="11" t="s">
        <v>44</v>
      </c>
      <c r="H45" s="12">
        <v>305</v>
      </c>
      <c r="I45" s="74">
        <v>44784</v>
      </c>
      <c r="J45" s="82">
        <v>358</v>
      </c>
      <c r="K45" s="95">
        <v>44816</v>
      </c>
      <c r="L45" s="100" t="s">
        <v>69</v>
      </c>
    </row>
    <row r="46" spans="2:12" ht="17.25" customHeight="1" x14ac:dyDescent="0.2">
      <c r="B46" s="10">
        <v>4400</v>
      </c>
      <c r="C46" s="85" t="str">
        <f>+_xlfn.XLOOKUP(B46,'[2]Reg_PJ_IP (Bruto)'!$A$4:$A$223,'[2]Reg_PJ_IP (Bruto)'!$E$4:$E$223)</f>
        <v>FUNDACION NIÑO Y PATRIA</v>
      </c>
      <c r="D46" s="11" t="str">
        <f>+_xlfn.XLOOKUP(B46,'[2]Reg_PJ_IP (Bruto)'!$A$4:$A$223,'[2]Reg_PJ_IP (Bruto)'!$F$4:$F$223)</f>
        <v>70.235.800-0</v>
      </c>
      <c r="E46" s="11" t="s">
        <v>38</v>
      </c>
      <c r="F46" s="11" t="s">
        <v>42</v>
      </c>
      <c r="G46" s="11" t="s">
        <v>45</v>
      </c>
      <c r="H46" s="12">
        <v>316</v>
      </c>
      <c r="I46" s="74">
        <v>45138</v>
      </c>
      <c r="J46" s="82">
        <v>2</v>
      </c>
      <c r="K46" s="95">
        <v>45440</v>
      </c>
      <c r="L46" s="100" t="s">
        <v>64</v>
      </c>
    </row>
    <row r="47" spans="2:12" ht="17.25" customHeight="1" x14ac:dyDescent="0.2">
      <c r="B47" s="10">
        <v>7739</v>
      </c>
      <c r="C47" s="85" t="str">
        <f>+_xlfn.XLOOKUP(B47,'[2]Reg_PJ_IP (Bruto)'!$A$4:$A$223,'[2]Reg_PJ_IP (Bruto)'!$E$4:$E$223)</f>
        <v>FUNDACION INTEGRANDO A NIÑOS Y ADOLESCENTES CON UN TOQUE DE LUZ</v>
      </c>
      <c r="D47" s="11" t="str">
        <f>+_xlfn.XLOOKUP(B47,'[2]Reg_PJ_IP (Bruto)'!$A$4:$A$223,'[2]Reg_PJ_IP (Bruto)'!$F$4:$F$223)</f>
        <v>65.181.148-1</v>
      </c>
      <c r="E47" s="11" t="s">
        <v>38</v>
      </c>
      <c r="F47" s="11" t="s">
        <v>42</v>
      </c>
      <c r="G47" s="11" t="s">
        <v>51</v>
      </c>
      <c r="H47" s="12">
        <v>327</v>
      </c>
      <c r="I47" s="74">
        <v>45439</v>
      </c>
      <c r="J47" s="82">
        <v>1</v>
      </c>
      <c r="K47" s="95">
        <v>45485</v>
      </c>
      <c r="L47" s="100" t="s">
        <v>73</v>
      </c>
    </row>
    <row r="48" spans="2:12" ht="17.25" customHeight="1" x14ac:dyDescent="0.2">
      <c r="B48" s="10">
        <v>7706</v>
      </c>
      <c r="C48" s="85" t="str">
        <f>+_xlfn.XLOOKUP(B48,'[2]Reg_PJ_IP (Bruto)'!$A$4:$A$223,'[2]Reg_PJ_IP (Bruto)'!$E$4:$E$223)</f>
        <v>ONG DE DESARROLLO ALTA TIERRA</v>
      </c>
      <c r="D48" s="11" t="str">
        <f>+_xlfn.XLOOKUP(B48,'[2]Reg_PJ_IP (Bruto)'!$A$4:$A$223,'[2]Reg_PJ_IP (Bruto)'!$F$4:$F$223)</f>
        <v>65.083.774-6</v>
      </c>
      <c r="E48" s="11" t="s">
        <v>38</v>
      </c>
      <c r="F48" s="11" t="s">
        <v>42</v>
      </c>
      <c r="G48" s="11" t="s">
        <v>44</v>
      </c>
      <c r="H48" s="12">
        <v>356</v>
      </c>
      <c r="I48" s="74">
        <v>44841</v>
      </c>
      <c r="J48" s="82">
        <v>5</v>
      </c>
      <c r="K48" s="95">
        <v>44931</v>
      </c>
      <c r="L48" s="100" t="s">
        <v>61</v>
      </c>
    </row>
    <row r="49" spans="2:12" ht="17.25" customHeight="1" x14ac:dyDescent="0.2">
      <c r="B49" s="10">
        <v>6740</v>
      </c>
      <c r="C49" s="85" t="str">
        <f>+_xlfn.XLOOKUP(B49,'[2]Reg_PJ_IP (Bruto)'!$A$4:$A$223,'[2]Reg_PJ_IP (Bruto)'!$E$4:$E$223)</f>
        <v>FUNDACION HOGARES DE MENORES VERBO DIVINO</v>
      </c>
      <c r="D49" s="11" t="str">
        <f>+_xlfn.XLOOKUP(B49,'[2]Reg_PJ_IP (Bruto)'!$A$4:$A$223,'[2]Reg_PJ_IP (Bruto)'!$F$4:$F$223)</f>
        <v>71.479.200-8</v>
      </c>
      <c r="E49" s="11" t="s">
        <v>38</v>
      </c>
      <c r="F49" s="11" t="s">
        <v>42</v>
      </c>
      <c r="G49" s="11" t="s">
        <v>44</v>
      </c>
      <c r="H49" s="12">
        <v>363</v>
      </c>
      <c r="I49" s="74">
        <v>44819</v>
      </c>
      <c r="J49" s="82">
        <v>548</v>
      </c>
      <c r="K49" s="95">
        <v>45058</v>
      </c>
      <c r="L49" s="100" t="s">
        <v>69</v>
      </c>
    </row>
    <row r="50" spans="2:12" ht="17.25" customHeight="1" x14ac:dyDescent="0.2">
      <c r="B50" s="10">
        <v>7645</v>
      </c>
      <c r="C50" s="85" t="str">
        <f>+_xlfn.XLOOKUP(B50,'[2]Reg_PJ_IP (Bruto)'!$A$4:$A$223,'[2]Reg_PJ_IP (Bruto)'!$E$4:$E$223)</f>
        <v>FUNDACION TALITA KUM</v>
      </c>
      <c r="D50" s="11" t="str">
        <f>+_xlfn.XLOOKUP(B50,'[2]Reg_PJ_IP (Bruto)'!$A$4:$A$223,'[2]Reg_PJ_IP (Bruto)'!$F$4:$F$223)</f>
        <v>65.153.916-1</v>
      </c>
      <c r="E50" s="11" t="s">
        <v>38</v>
      </c>
      <c r="F50" s="11" t="s">
        <v>46</v>
      </c>
      <c r="G50" s="11" t="s">
        <v>41</v>
      </c>
      <c r="H50" s="12">
        <v>365</v>
      </c>
      <c r="I50" s="74">
        <v>45492</v>
      </c>
      <c r="J50" s="82" t="s">
        <v>78</v>
      </c>
      <c r="K50" s="95">
        <v>45694</v>
      </c>
      <c r="L50" s="100" t="s">
        <v>72</v>
      </c>
    </row>
    <row r="51" spans="2:12" ht="17.25" customHeight="1" x14ac:dyDescent="0.2">
      <c r="B51" s="10">
        <v>8045</v>
      </c>
      <c r="C51" s="85" t="str">
        <f>+_xlfn.XLOOKUP(B51,'[2]Reg_PJ_IP (Bruto)'!$A$4:$A$223,'[2]Reg_PJ_IP (Bruto)'!$E$4:$E$223)</f>
        <v>FUNDACION ASISTE</v>
      </c>
      <c r="D51" s="11" t="str">
        <f>+_xlfn.XLOOKUP(B51,'[2]Reg_PJ_IP (Bruto)'!$A$4:$A$223,'[2]Reg_PJ_IP (Bruto)'!$F$4:$F$223)</f>
        <v>65.212.062-8</v>
      </c>
      <c r="E51" s="11" t="s">
        <v>38</v>
      </c>
      <c r="F51" s="11" t="s">
        <v>42</v>
      </c>
      <c r="G51" s="11" t="s">
        <v>43</v>
      </c>
      <c r="H51" s="12">
        <v>368</v>
      </c>
      <c r="I51" s="74">
        <v>45496</v>
      </c>
      <c r="J51" s="82">
        <v>1</v>
      </c>
      <c r="K51" s="95">
        <v>45593</v>
      </c>
      <c r="L51" s="100" t="s">
        <v>72</v>
      </c>
    </row>
    <row r="52" spans="2:12" ht="17.25" customHeight="1" x14ac:dyDescent="0.2">
      <c r="B52" s="10">
        <v>6979</v>
      </c>
      <c r="C52" s="85" t="str">
        <f>+_xlfn.XLOOKUP(B52,'[2]Reg_PJ_IP (Bruto)'!$A$4:$A$223,'[2]Reg_PJ_IP (Bruto)'!$E$4:$E$223)</f>
        <v>FUNDACION TIERRA DE ESPERANZA</v>
      </c>
      <c r="D52" s="11" t="str">
        <f>+_xlfn.XLOOKUP(B52,'[2]Reg_PJ_IP (Bruto)'!$A$4:$A$223,'[2]Reg_PJ_IP (Bruto)'!$F$4:$F$223)</f>
        <v>73.868.900-3</v>
      </c>
      <c r="E52" s="11" t="s">
        <v>38</v>
      </c>
      <c r="F52" s="11" t="s">
        <v>46</v>
      </c>
      <c r="G52" s="11" t="s">
        <v>41</v>
      </c>
      <c r="H52" s="12">
        <v>381</v>
      </c>
      <c r="I52" s="74">
        <v>44994</v>
      </c>
      <c r="J52" s="82">
        <v>518</v>
      </c>
      <c r="K52" s="95">
        <v>45021</v>
      </c>
      <c r="L52" s="100" t="s">
        <v>68</v>
      </c>
    </row>
    <row r="53" spans="2:12" ht="17.25" customHeight="1" x14ac:dyDescent="0.2">
      <c r="B53" s="10">
        <v>6876</v>
      </c>
      <c r="C53" s="85" t="str">
        <f>+_xlfn.XLOOKUP(B53,'[2]Reg_PJ_IP (Bruto)'!$A$4:$A$223,'[2]Reg_PJ_IP (Bruto)'!$E$4:$E$223)</f>
        <v>MUNICIPALIDAD DE CONSTITUCION</v>
      </c>
      <c r="D53" s="11" t="str">
        <f>+_xlfn.XLOOKUP(B53,'[2]Reg_PJ_IP (Bruto)'!$A$4:$A$223,'[2]Reg_PJ_IP (Bruto)'!$F$4:$F$223)</f>
        <v>69.120.100-7</v>
      </c>
      <c r="E53" s="11" t="s">
        <v>38</v>
      </c>
      <c r="F53" s="11" t="s">
        <v>46</v>
      </c>
      <c r="G53" s="11" t="s">
        <v>41</v>
      </c>
      <c r="H53" s="12">
        <v>386</v>
      </c>
      <c r="I53" s="74">
        <v>44845</v>
      </c>
      <c r="J53" s="82">
        <v>535</v>
      </c>
      <c r="K53" s="95">
        <v>44909</v>
      </c>
      <c r="L53" s="100" t="s">
        <v>61</v>
      </c>
    </row>
    <row r="54" spans="2:12" ht="17.25" customHeight="1" x14ac:dyDescent="0.2">
      <c r="B54" s="10">
        <v>4250</v>
      </c>
      <c r="C54" s="85" t="str">
        <f>+_xlfn.XLOOKUP(B54,'[2]Reg_PJ_IP (Bruto)'!$A$4:$A$223,'[2]Reg_PJ_IP (Bruto)'!$E$4:$E$223)</f>
        <v>FUNDACION MI CASA</v>
      </c>
      <c r="D54" s="11" t="str">
        <f>+_xlfn.XLOOKUP(B54,'[2]Reg_PJ_IP (Bruto)'!$A$4:$A$223,'[2]Reg_PJ_IP (Bruto)'!$F$4:$F$223)</f>
        <v>70.015.680-K</v>
      </c>
      <c r="E54" s="11" t="s">
        <v>38</v>
      </c>
      <c r="F54" s="11" t="s">
        <v>42</v>
      </c>
      <c r="G54" s="11" t="s">
        <v>45</v>
      </c>
      <c r="H54" s="12">
        <v>393</v>
      </c>
      <c r="I54" s="74">
        <v>45063</v>
      </c>
      <c r="J54" s="82">
        <v>465</v>
      </c>
      <c r="K54" s="95">
        <v>45091</v>
      </c>
      <c r="L54" s="100" t="s">
        <v>75</v>
      </c>
    </row>
    <row r="55" spans="2:12" ht="17.25" customHeight="1" x14ac:dyDescent="0.2">
      <c r="B55" s="10">
        <v>4550</v>
      </c>
      <c r="C55" s="85" t="str">
        <f>+_xlfn.XLOOKUP(B55,'[2]Reg_PJ_IP (Bruto)'!$A$4:$A$223,'[2]Reg_PJ_IP (Bruto)'!$E$4:$E$223)</f>
        <v>FUNDACION REFUGIO DE CRISTO</v>
      </c>
      <c r="D55" s="11" t="str">
        <f>+_xlfn.XLOOKUP(B55,'[2]Reg_PJ_IP (Bruto)'!$A$4:$A$223,'[2]Reg_PJ_IP (Bruto)'!$F$4:$F$223)</f>
        <v>70.015.560-9</v>
      </c>
      <c r="E55" s="11" t="s">
        <v>38</v>
      </c>
      <c r="F55" s="11" t="s">
        <v>46</v>
      </c>
      <c r="G55" s="11" t="s">
        <v>41</v>
      </c>
      <c r="H55" s="12">
        <v>453</v>
      </c>
      <c r="I55" s="74">
        <v>44999</v>
      </c>
      <c r="J55" s="82">
        <v>558</v>
      </c>
      <c r="K55" s="95">
        <v>45019</v>
      </c>
      <c r="L55" s="100" t="s">
        <v>74</v>
      </c>
    </row>
    <row r="56" spans="2:12" ht="17.25" customHeight="1" x14ac:dyDescent="0.2">
      <c r="B56" s="10">
        <v>6430</v>
      </c>
      <c r="C56" s="85" t="str">
        <f>+_xlfn.XLOOKUP(B56,'[2]Reg_PJ_IP (Bruto)'!$A$4:$A$223,'[2]Reg_PJ_IP (Bruto)'!$E$4:$E$223)</f>
        <v>OBISPADO DE SAN FELIPE</v>
      </c>
      <c r="D56" s="11" t="str">
        <f>+_xlfn.XLOOKUP(B56,'[2]Reg_PJ_IP (Bruto)'!$A$4:$A$223,'[2]Reg_PJ_IP (Bruto)'!$F$4:$F$223)</f>
        <v>70.313.000-3</v>
      </c>
      <c r="E56" s="11" t="s">
        <v>38</v>
      </c>
      <c r="F56" s="11" t="s">
        <v>46</v>
      </c>
      <c r="G56" s="11" t="s">
        <v>41</v>
      </c>
      <c r="H56" s="13">
        <v>456</v>
      </c>
      <c r="I56" s="74">
        <v>44999</v>
      </c>
      <c r="J56" s="82">
        <v>931</v>
      </c>
      <c r="K56" s="95">
        <v>45075</v>
      </c>
      <c r="L56" s="100" t="s">
        <v>74</v>
      </c>
    </row>
    <row r="57" spans="2:12" ht="17.25" customHeight="1" x14ac:dyDescent="0.2">
      <c r="B57" s="10">
        <v>6430</v>
      </c>
      <c r="C57" s="85" t="str">
        <f>+_xlfn.XLOOKUP(B57,'[2]Reg_PJ_IP (Bruto)'!$A$4:$A$223,'[2]Reg_PJ_IP (Bruto)'!$E$4:$E$223)</f>
        <v>OBISPADO DE SAN FELIPE</v>
      </c>
      <c r="D57" s="11" t="str">
        <f>+_xlfn.XLOOKUP(B57,'[2]Reg_PJ_IP (Bruto)'!$A$4:$A$223,'[2]Reg_PJ_IP (Bruto)'!$F$4:$F$223)</f>
        <v>70.313.000-3</v>
      </c>
      <c r="E57" s="11" t="s">
        <v>38</v>
      </c>
      <c r="F57" s="11" t="s">
        <v>46</v>
      </c>
      <c r="G57" s="11" t="s">
        <v>41</v>
      </c>
      <c r="H57" s="12">
        <v>460</v>
      </c>
      <c r="I57" s="74">
        <v>45000</v>
      </c>
      <c r="J57" s="82">
        <v>1478</v>
      </c>
      <c r="K57" s="95">
        <v>45146</v>
      </c>
      <c r="L57" s="100" t="s">
        <v>74</v>
      </c>
    </row>
    <row r="58" spans="2:12" ht="17.25" customHeight="1" x14ac:dyDescent="0.2">
      <c r="B58" s="10">
        <v>7706</v>
      </c>
      <c r="C58" s="85" t="str">
        <f>+_xlfn.XLOOKUP(B58,'[2]Reg_PJ_IP (Bruto)'!$A$4:$A$223,'[2]Reg_PJ_IP (Bruto)'!$E$4:$E$223)</f>
        <v>ONG DE DESARROLLO ALTA TIERRA</v>
      </c>
      <c r="D58" s="11" t="str">
        <f>+_xlfn.XLOOKUP(B58,'[2]Reg_PJ_IP (Bruto)'!$A$4:$A$223,'[2]Reg_PJ_IP (Bruto)'!$F$4:$F$223)</f>
        <v>65.083.774-6</v>
      </c>
      <c r="E58" s="11" t="s">
        <v>38</v>
      </c>
      <c r="F58" s="11" t="s">
        <v>46</v>
      </c>
      <c r="G58" s="11" t="s">
        <v>41</v>
      </c>
      <c r="H58" s="12">
        <v>464</v>
      </c>
      <c r="I58" s="74">
        <v>45062</v>
      </c>
      <c r="J58" s="82">
        <v>592</v>
      </c>
      <c r="K58" s="95">
        <v>45114</v>
      </c>
      <c r="L58" s="100" t="s">
        <v>61</v>
      </c>
    </row>
    <row r="59" spans="2:12" ht="17.25" customHeight="1" x14ac:dyDescent="0.2">
      <c r="B59" s="10">
        <v>7739</v>
      </c>
      <c r="C59" s="85" t="str">
        <f>+_xlfn.XLOOKUP(B59,'[2]Reg_PJ_IP (Bruto)'!$A$4:$A$223,'[2]Reg_PJ_IP (Bruto)'!$E$4:$E$223)</f>
        <v>FUNDACION INTEGRANDO A NIÑOS Y ADOLESCENTES CON UN TOQUE DE LUZ</v>
      </c>
      <c r="D59" s="11" t="str">
        <f>+_xlfn.XLOOKUP(B59,'[2]Reg_PJ_IP (Bruto)'!$A$4:$A$223,'[2]Reg_PJ_IP (Bruto)'!$F$4:$F$223)</f>
        <v>65.181.148-1</v>
      </c>
      <c r="E59" s="11" t="s">
        <v>38</v>
      </c>
      <c r="F59" s="11" t="s">
        <v>42</v>
      </c>
      <c r="G59" s="11" t="s">
        <v>51</v>
      </c>
      <c r="H59" s="12">
        <v>498</v>
      </c>
      <c r="I59" s="74">
        <v>45509</v>
      </c>
      <c r="J59" s="82">
        <v>2</v>
      </c>
      <c r="K59" s="95">
        <v>45526</v>
      </c>
      <c r="L59" s="100" t="s">
        <v>73</v>
      </c>
    </row>
    <row r="60" spans="2:12" ht="17.25" customHeight="1" x14ac:dyDescent="0.2">
      <c r="B60" s="10">
        <v>7141</v>
      </c>
      <c r="C60" s="85" t="str">
        <f>+_xlfn.XLOOKUP(B60,'[2]Reg_PJ_IP (Bruto)'!$A$4:$A$223,'[2]Reg_PJ_IP (Bruto)'!$E$4:$E$223)</f>
        <v>FUNDACION SOCIAL NOVO MILLENIO</v>
      </c>
      <c r="D60" s="11" t="str">
        <f>+_xlfn.XLOOKUP(B60,'[2]Reg_PJ_IP (Bruto)'!$A$4:$A$223,'[2]Reg_PJ_IP (Bruto)'!$F$4:$F$223)</f>
        <v>65.016.550-0</v>
      </c>
      <c r="E60" s="11" t="s">
        <v>38</v>
      </c>
      <c r="F60" s="11" t="s">
        <v>46</v>
      </c>
      <c r="G60" s="11" t="s">
        <v>41</v>
      </c>
      <c r="H60" s="12">
        <v>546</v>
      </c>
      <c r="I60" s="74">
        <v>45016</v>
      </c>
      <c r="J60" s="82">
        <v>3</v>
      </c>
      <c r="K60" s="95">
        <v>45435</v>
      </c>
      <c r="L60" s="100" t="s">
        <v>76</v>
      </c>
    </row>
    <row r="61" spans="2:12" ht="17.25" customHeight="1" x14ac:dyDescent="0.2">
      <c r="B61" s="10">
        <v>7652</v>
      </c>
      <c r="C61" s="85" t="str">
        <f>+_xlfn.XLOOKUP(B61,'[2]Reg_PJ_IP (Bruto)'!$A$4:$A$223,'[2]Reg_PJ_IP (Bruto)'!$E$4:$E$223)</f>
        <v>CORPORACION DE AYUDA A LA INFANCIA CASA MONTAÑA</v>
      </c>
      <c r="D61" s="11" t="str">
        <f>+_xlfn.XLOOKUP(B61,'[2]Reg_PJ_IP (Bruto)'!$A$4:$A$223,'[2]Reg_PJ_IP (Bruto)'!$F$4:$F$223)</f>
        <v>65.907.000-6</v>
      </c>
      <c r="E61" s="11" t="s">
        <v>38</v>
      </c>
      <c r="F61" s="11" t="s">
        <v>46</v>
      </c>
      <c r="G61" s="11" t="s">
        <v>41</v>
      </c>
      <c r="H61" s="12">
        <v>549</v>
      </c>
      <c r="I61" s="74">
        <v>45448</v>
      </c>
      <c r="J61" s="82">
        <v>1</v>
      </c>
      <c r="K61" s="95">
        <v>45484</v>
      </c>
      <c r="L61" s="100" t="s">
        <v>77</v>
      </c>
    </row>
    <row r="62" spans="2:12" ht="17.25" customHeight="1" x14ac:dyDescent="0.2">
      <c r="B62" s="10">
        <v>7038</v>
      </c>
      <c r="C62" s="85" t="str">
        <f>+_xlfn.XLOOKUP(B62,'[2]Reg_PJ_IP (Bruto)'!$A$4:$A$223,'[2]Reg_PJ_IP (Bruto)'!$E$4:$E$223)</f>
        <v>ONG MARIA MADRE</v>
      </c>
      <c r="D62" s="11" t="str">
        <f>+_xlfn.XLOOKUP(B62,'[2]Reg_PJ_IP (Bruto)'!$A$4:$A$223,'[2]Reg_PJ_IP (Bruto)'!$F$4:$F$223)</f>
        <v>75.941.820-4</v>
      </c>
      <c r="E62" s="11" t="s">
        <v>38</v>
      </c>
      <c r="F62" s="11" t="s">
        <v>46</v>
      </c>
      <c r="G62" s="11" t="s">
        <v>41</v>
      </c>
      <c r="H62" s="12">
        <v>555</v>
      </c>
      <c r="I62" s="74">
        <v>44785</v>
      </c>
      <c r="J62" s="82">
        <v>455</v>
      </c>
      <c r="K62" s="95">
        <v>44999</v>
      </c>
      <c r="L62" s="100" t="s">
        <v>74</v>
      </c>
    </row>
    <row r="63" spans="2:12" ht="17.25" customHeight="1" x14ac:dyDescent="0.2">
      <c r="B63" s="10">
        <v>7700</v>
      </c>
      <c r="C63" s="85" t="str">
        <f>+_xlfn.XLOOKUP(B63,'[2]Reg_PJ_IP (Bruto)'!$A$4:$A$223,'[2]Reg_PJ_IP (Bruto)'!$E$4:$E$223)</f>
        <v>FUNDACION CREESER</v>
      </c>
      <c r="D63" s="11" t="str">
        <f>+_xlfn.XLOOKUP(B63,'[2]Reg_PJ_IP (Bruto)'!$A$4:$A$223,'[2]Reg_PJ_IP (Bruto)'!$F$4:$F$223)</f>
        <v>65.186.866-1</v>
      </c>
      <c r="E63" s="11" t="s">
        <v>38</v>
      </c>
      <c r="F63" s="11" t="s">
        <v>46</v>
      </c>
      <c r="G63" s="11" t="s">
        <v>47</v>
      </c>
      <c r="H63" s="12">
        <v>571</v>
      </c>
      <c r="I63" s="74">
        <v>45631</v>
      </c>
      <c r="J63" s="82">
        <v>1</v>
      </c>
      <c r="K63" s="95">
        <v>45685</v>
      </c>
      <c r="L63" s="100" t="s">
        <v>70</v>
      </c>
    </row>
    <row r="64" spans="2:12" ht="17.25" customHeight="1" x14ac:dyDescent="0.2">
      <c r="B64" s="10">
        <v>4250</v>
      </c>
      <c r="C64" s="85" t="str">
        <f>+_xlfn.XLOOKUP(B64,'[2]Reg_PJ_IP (Bruto)'!$A$4:$A$223,'[2]Reg_PJ_IP (Bruto)'!$E$4:$E$223)</f>
        <v>FUNDACION MI CASA</v>
      </c>
      <c r="D64" s="11" t="str">
        <f>+_xlfn.XLOOKUP(B64,'[2]Reg_PJ_IP (Bruto)'!$A$4:$A$223,'[2]Reg_PJ_IP (Bruto)'!$F$4:$F$223)</f>
        <v>70.015.680-K</v>
      </c>
      <c r="E64" s="11" t="s">
        <v>38</v>
      </c>
      <c r="F64" s="11" t="s">
        <v>39</v>
      </c>
      <c r="G64" s="11" t="s">
        <v>40</v>
      </c>
      <c r="H64" s="12">
        <v>576</v>
      </c>
      <c r="I64" s="74">
        <v>44875</v>
      </c>
      <c r="J64" s="82">
        <v>7</v>
      </c>
      <c r="K64" s="95">
        <v>44935</v>
      </c>
      <c r="L64" s="100" t="s">
        <v>75</v>
      </c>
    </row>
    <row r="65" spans="2:12" ht="17.25" customHeight="1" x14ac:dyDescent="0.2">
      <c r="B65" s="10">
        <v>7320</v>
      </c>
      <c r="C65" s="85" t="str">
        <f>+_xlfn.XLOOKUP(B65,'[2]Reg_PJ_IP (Bruto)'!$A$4:$A$223,'[2]Reg_PJ_IP (Bruto)'!$E$4:$E$223)</f>
        <v>CORPORACION PRODEL</v>
      </c>
      <c r="D65" s="11" t="str">
        <f>+_xlfn.XLOOKUP(B65,'[2]Reg_PJ_IP (Bruto)'!$A$4:$A$223,'[2]Reg_PJ_IP (Bruto)'!$F$4:$F$223)</f>
        <v>65.628.810-8</v>
      </c>
      <c r="E65" s="11" t="s">
        <v>38</v>
      </c>
      <c r="F65" s="11" t="s">
        <v>42</v>
      </c>
      <c r="G65" s="11" t="s">
        <v>43</v>
      </c>
      <c r="H65" s="12">
        <v>625</v>
      </c>
      <c r="I65" s="74">
        <v>44909</v>
      </c>
      <c r="J65" s="82">
        <v>668</v>
      </c>
      <c r="K65" s="95">
        <v>44918</v>
      </c>
      <c r="L65" s="100" t="s">
        <v>75</v>
      </c>
    </row>
    <row r="66" spans="2:12" ht="17.25" customHeight="1" x14ac:dyDescent="0.2">
      <c r="B66" s="10">
        <v>7462</v>
      </c>
      <c r="C66" s="85" t="str">
        <f>+_xlfn.XLOOKUP(B66,'[2]Reg_PJ_IP (Bruto)'!$A$4:$A$223,'[2]Reg_PJ_IP (Bruto)'!$E$4:$E$223)</f>
        <v>CORPORACION DE AYUDA A LA FAMILIA</v>
      </c>
      <c r="D66" s="11" t="str">
        <f>+_xlfn.XLOOKUP(B66,'[2]Reg_PJ_IP (Bruto)'!$A$4:$A$223,'[2]Reg_PJ_IP (Bruto)'!$F$4:$F$223)</f>
        <v>65.021.320-3</v>
      </c>
      <c r="E66" s="11" t="s">
        <v>38</v>
      </c>
      <c r="F66" s="11" t="s">
        <v>42</v>
      </c>
      <c r="G66" s="11" t="s">
        <v>48</v>
      </c>
      <c r="H66" s="12">
        <v>689</v>
      </c>
      <c r="I66" s="74">
        <v>45135</v>
      </c>
      <c r="J66" s="82">
        <v>147</v>
      </c>
      <c r="K66" s="95">
        <v>45687</v>
      </c>
      <c r="L66" s="100" t="s">
        <v>61</v>
      </c>
    </row>
    <row r="67" spans="2:12" ht="17.25" customHeight="1" x14ac:dyDescent="0.2">
      <c r="B67" s="10">
        <v>7379</v>
      </c>
      <c r="C67" s="85" t="str">
        <f>+_xlfn.XLOOKUP(B67,'[2]Reg_PJ_IP (Bruto)'!$A$4:$A$223,'[2]Reg_PJ_IP (Bruto)'!$E$4:$E$223)</f>
        <v>CORPORACION ALDEAS INFANTILES SOS</v>
      </c>
      <c r="D67" s="11" t="str">
        <f>+_xlfn.XLOOKUP(B67,'[2]Reg_PJ_IP (Bruto)'!$A$4:$A$223,'[2]Reg_PJ_IP (Bruto)'!$F$4:$F$223)</f>
        <v>73.597.200-6</v>
      </c>
      <c r="E67" s="11" t="s">
        <v>38</v>
      </c>
      <c r="F67" s="11" t="s">
        <v>46</v>
      </c>
      <c r="G67" s="11" t="s">
        <v>41</v>
      </c>
      <c r="H67" s="12">
        <v>694</v>
      </c>
      <c r="I67" s="74">
        <v>45035</v>
      </c>
      <c r="J67" s="82">
        <v>1481</v>
      </c>
      <c r="K67" s="95">
        <v>45146</v>
      </c>
      <c r="L67" s="100" t="s">
        <v>74</v>
      </c>
    </row>
    <row r="68" spans="2:12" ht="17.25" customHeight="1" x14ac:dyDescent="0.2">
      <c r="B68" s="10">
        <v>7698</v>
      </c>
      <c r="C68" s="85" t="str">
        <f>+_xlfn.XLOOKUP(B68,'[2]Reg_PJ_IP (Bruto)'!$A$4:$A$223,'[2]Reg_PJ_IP (Bruto)'!$E$4:$E$223)</f>
        <v>FUNDACION PARA LA INFANCIA DE COQUIMBO</v>
      </c>
      <c r="D68" s="11" t="str">
        <f>+_xlfn.XLOOKUP(B68,'[2]Reg_PJ_IP (Bruto)'!$A$4:$A$223,'[2]Reg_PJ_IP (Bruto)'!$F$4:$F$223)</f>
        <v>65.188.476-4</v>
      </c>
      <c r="E68" s="11" t="s">
        <v>38</v>
      </c>
      <c r="F68" s="11" t="s">
        <v>39</v>
      </c>
      <c r="G68" s="11" t="s">
        <v>40</v>
      </c>
      <c r="H68" s="12">
        <v>720</v>
      </c>
      <c r="I68" s="74">
        <v>45092</v>
      </c>
      <c r="J68" s="82">
        <v>1503</v>
      </c>
      <c r="K68" s="95">
        <v>45267</v>
      </c>
      <c r="L68" s="100" t="s">
        <v>77</v>
      </c>
    </row>
    <row r="69" spans="2:12" ht="17.25" customHeight="1" x14ac:dyDescent="0.2">
      <c r="B69" s="10">
        <v>7645</v>
      </c>
      <c r="C69" s="85" t="str">
        <f>+_xlfn.XLOOKUP(B69,'[2]Reg_PJ_IP (Bruto)'!$A$4:$A$223,'[2]Reg_PJ_IP (Bruto)'!$E$4:$E$223)</f>
        <v>FUNDACION TALITA KUM</v>
      </c>
      <c r="D69" s="11" t="str">
        <f>+_xlfn.XLOOKUP(B69,'[2]Reg_PJ_IP (Bruto)'!$A$4:$A$223,'[2]Reg_PJ_IP (Bruto)'!$F$4:$F$223)</f>
        <v>65.153.916-1</v>
      </c>
      <c r="E69" s="11" t="s">
        <v>38</v>
      </c>
      <c r="F69" s="11" t="s">
        <v>42</v>
      </c>
      <c r="G69" s="11" t="s">
        <v>43</v>
      </c>
      <c r="H69" s="12">
        <v>728</v>
      </c>
      <c r="I69" s="74">
        <v>45560</v>
      </c>
      <c r="J69" s="82">
        <v>1</v>
      </c>
      <c r="K69" s="95">
        <v>45587</v>
      </c>
      <c r="L69" s="100" t="s">
        <v>75</v>
      </c>
    </row>
    <row r="70" spans="2:12" ht="17.25" customHeight="1" x14ac:dyDescent="0.2">
      <c r="B70" s="10">
        <v>5950</v>
      </c>
      <c r="C70" s="85" t="str">
        <f>+_xlfn.XLOOKUP(B70,'[2]Reg_PJ_IP (Bruto)'!$A$4:$A$223,'[2]Reg_PJ_IP (Bruto)'!$E$4:$E$223)</f>
        <v>PATRONATO SAGRADOS CORAZONES</v>
      </c>
      <c r="D70" s="11" t="str">
        <f>+_xlfn.XLOOKUP(B70,'[2]Reg_PJ_IP (Bruto)'!$A$4:$A$223,'[2]Reg_PJ_IP (Bruto)'!$F$4:$F$223)</f>
        <v>70.840.100-5</v>
      </c>
      <c r="E70" s="11" t="s">
        <v>38</v>
      </c>
      <c r="F70" s="11" t="s">
        <v>46</v>
      </c>
      <c r="G70" s="11" t="s">
        <v>41</v>
      </c>
      <c r="H70" s="12">
        <v>738</v>
      </c>
      <c r="I70" s="74">
        <v>45043</v>
      </c>
      <c r="J70" s="82">
        <v>1480</v>
      </c>
      <c r="K70" s="95">
        <v>45146</v>
      </c>
      <c r="L70" s="100" t="s">
        <v>74</v>
      </c>
    </row>
    <row r="71" spans="2:12" ht="17.25" customHeight="1" x14ac:dyDescent="0.2">
      <c r="B71" s="10">
        <v>7605</v>
      </c>
      <c r="C71" s="85" t="str">
        <f>+_xlfn.XLOOKUP(B71,'[2]Reg_PJ_IP (Bruto)'!$A$4:$A$223,'[2]Reg_PJ_IP (Bruto)'!$E$4:$E$223)</f>
        <v>FUNDACION SHALOM</v>
      </c>
      <c r="D71" s="11" t="str">
        <f>+_xlfn.XLOOKUP(B71,'[2]Reg_PJ_IP (Bruto)'!$A$4:$A$223,'[2]Reg_PJ_IP (Bruto)'!$F$4:$F$223)</f>
        <v>65.113.115-4</v>
      </c>
      <c r="E71" s="11" t="s">
        <v>38</v>
      </c>
      <c r="F71" s="11" t="s">
        <v>46</v>
      </c>
      <c r="G71" s="11" t="s">
        <v>41</v>
      </c>
      <c r="H71" s="12">
        <v>760</v>
      </c>
      <c r="I71" s="74">
        <v>45495</v>
      </c>
      <c r="J71" s="82">
        <v>1</v>
      </c>
      <c r="K71" s="95">
        <v>45546</v>
      </c>
      <c r="L71" s="100" t="s">
        <v>61</v>
      </c>
    </row>
    <row r="72" spans="2:12" ht="17.25" customHeight="1" x14ac:dyDescent="0.2">
      <c r="B72" s="10">
        <v>6905</v>
      </c>
      <c r="C72" s="85" t="str">
        <f>+_xlfn.XLOOKUP(B72,'[2]Reg_PJ_IP (Bruto)'!$A$4:$A$223,'[2]Reg_PJ_IP (Bruto)'!$E$4:$E$223)</f>
        <v>FUNDACION LA FRONTERA</v>
      </c>
      <c r="D72" s="11" t="str">
        <f>+_xlfn.XLOOKUP(B72,'[2]Reg_PJ_IP (Bruto)'!$A$4:$A$223,'[2]Reg_PJ_IP (Bruto)'!$F$4:$F$223)</f>
        <v>70.208.100-9</v>
      </c>
      <c r="E72" s="11" t="s">
        <v>38</v>
      </c>
      <c r="F72" s="11" t="s">
        <v>46</v>
      </c>
      <c r="G72" s="11" t="s">
        <v>41</v>
      </c>
      <c r="H72" s="12">
        <v>771</v>
      </c>
      <c r="I72" s="74">
        <v>45043</v>
      </c>
      <c r="J72" s="82">
        <v>935</v>
      </c>
      <c r="K72" s="95">
        <v>45064</v>
      </c>
      <c r="L72" s="100" t="s">
        <v>68</v>
      </c>
    </row>
    <row r="73" spans="2:12" ht="17.25" customHeight="1" x14ac:dyDescent="0.2">
      <c r="B73" s="10">
        <v>6999</v>
      </c>
      <c r="C73" s="85" t="str">
        <f>+_xlfn.XLOOKUP(B73,'[2]Reg_PJ_IP (Bruto)'!$A$4:$A$223,'[2]Reg_PJ_IP (Bruto)'!$E$4:$E$223)</f>
        <v>CORPORACION DE DESARROLLO ONG PROYECTA</v>
      </c>
      <c r="D73" s="11" t="str">
        <f>+_xlfn.XLOOKUP(B73,'[2]Reg_PJ_IP (Bruto)'!$A$4:$A$223,'[2]Reg_PJ_IP (Bruto)'!$F$4:$F$223)</f>
        <v>74.150.400-6</v>
      </c>
      <c r="E73" s="11" t="s">
        <v>38</v>
      </c>
      <c r="F73" s="11" t="s">
        <v>46</v>
      </c>
      <c r="G73" s="11" t="s">
        <v>41</v>
      </c>
      <c r="H73" s="12">
        <v>886</v>
      </c>
      <c r="I73" s="74">
        <v>45579</v>
      </c>
      <c r="J73" s="82">
        <v>3</v>
      </c>
      <c r="K73" s="95">
        <v>45608</v>
      </c>
      <c r="L73" s="100" t="s">
        <v>69</v>
      </c>
    </row>
    <row r="74" spans="2:12" ht="17.25" customHeight="1" x14ac:dyDescent="0.2">
      <c r="B74" s="10">
        <v>7706</v>
      </c>
      <c r="C74" s="85" t="str">
        <f>+_xlfn.XLOOKUP(B74,'[2]Reg_PJ_IP (Bruto)'!$A$4:$A$223,'[2]Reg_PJ_IP (Bruto)'!$E$4:$E$223)</f>
        <v>ONG DE DESARROLLO ALTA TIERRA</v>
      </c>
      <c r="D74" s="11" t="str">
        <f>+_xlfn.XLOOKUP(B74,'[2]Reg_PJ_IP (Bruto)'!$A$4:$A$223,'[2]Reg_PJ_IP (Bruto)'!$F$4:$F$223)</f>
        <v>65.083.774-6</v>
      </c>
      <c r="E74" s="11" t="s">
        <v>38</v>
      </c>
      <c r="F74" s="11" t="s">
        <v>42</v>
      </c>
      <c r="G74" s="11" t="s">
        <v>51</v>
      </c>
      <c r="H74" s="12">
        <v>891</v>
      </c>
      <c r="I74" s="74">
        <v>45195</v>
      </c>
      <c r="J74" s="82">
        <v>995</v>
      </c>
      <c r="K74" s="95">
        <v>45229</v>
      </c>
      <c r="L74" s="100" t="s">
        <v>61</v>
      </c>
    </row>
    <row r="75" spans="2:12" ht="17.25" customHeight="1" x14ac:dyDescent="0.2">
      <c r="B75" s="10">
        <v>7700</v>
      </c>
      <c r="C75" s="85" t="str">
        <f>+_xlfn.XLOOKUP(B75,'[2]Reg_PJ_IP (Bruto)'!$A$4:$A$223,'[2]Reg_PJ_IP (Bruto)'!$E$4:$E$223)</f>
        <v>FUNDACION CREESER</v>
      </c>
      <c r="D75" s="11" t="str">
        <f>+_xlfn.XLOOKUP(B75,'[2]Reg_PJ_IP (Bruto)'!$A$4:$A$223,'[2]Reg_PJ_IP (Bruto)'!$F$4:$F$223)</f>
        <v>65.186.866-1</v>
      </c>
      <c r="E75" s="11" t="s">
        <v>38</v>
      </c>
      <c r="F75" s="11" t="s">
        <v>46</v>
      </c>
      <c r="G75" s="11" t="s">
        <v>47</v>
      </c>
      <c r="H75" s="12">
        <v>918</v>
      </c>
      <c r="I75" s="74">
        <v>45625</v>
      </c>
      <c r="J75" s="82">
        <v>1</v>
      </c>
      <c r="K75" s="95">
        <v>45685</v>
      </c>
      <c r="L75" s="100" t="s">
        <v>75</v>
      </c>
    </row>
    <row r="76" spans="2:12" ht="17.25" customHeight="1" x14ac:dyDescent="0.2">
      <c r="B76" s="10">
        <v>7614</v>
      </c>
      <c r="C76" s="85" t="str">
        <f>+_xlfn.XLOOKUP(B76,'[2]Reg_PJ_IP (Bruto)'!$A$4:$A$223,'[2]Reg_PJ_IP (Bruto)'!$E$4:$E$223)</f>
        <v>ONG COINCIDE</v>
      </c>
      <c r="D76" s="11" t="str">
        <f>+_xlfn.XLOOKUP(B76,'[2]Reg_PJ_IP (Bruto)'!$A$4:$A$223,'[2]Reg_PJ_IP (Bruto)'!$F$4:$F$223)</f>
        <v>65.118.514-9</v>
      </c>
      <c r="E76" s="11" t="s">
        <v>38</v>
      </c>
      <c r="F76" s="11" t="s">
        <v>46</v>
      </c>
      <c r="G76" s="11" t="s">
        <v>48</v>
      </c>
      <c r="H76" s="12">
        <v>990</v>
      </c>
      <c r="I76" s="74">
        <v>45198</v>
      </c>
      <c r="J76" s="82">
        <v>1</v>
      </c>
      <c r="K76" s="95">
        <v>45330</v>
      </c>
      <c r="L76" s="100" t="s">
        <v>69</v>
      </c>
    </row>
    <row r="77" spans="2:12" ht="17.25" customHeight="1" x14ac:dyDescent="0.2">
      <c r="B77" s="10">
        <v>3950</v>
      </c>
      <c r="C77" s="85" t="str">
        <f>+_xlfn.XLOOKUP(B77,'[2]Reg_PJ_IP (Bruto)'!$A$4:$A$223,'[2]Reg_PJ_IP (Bruto)'!$E$4:$E$223)</f>
        <v>FUNDACION HOGAR DE CRISTO</v>
      </c>
      <c r="D77" s="11" t="str">
        <f>+_xlfn.XLOOKUP(B77,'[2]Reg_PJ_IP (Bruto)'!$A$4:$A$223,'[2]Reg_PJ_IP (Bruto)'!$F$4:$F$223)</f>
        <v>81.496.800-6</v>
      </c>
      <c r="E77" s="11" t="s">
        <v>38</v>
      </c>
      <c r="F77" s="11" t="s">
        <v>39</v>
      </c>
      <c r="G77" s="11" t="s">
        <v>50</v>
      </c>
      <c r="H77" s="12">
        <v>1005</v>
      </c>
      <c r="I77" s="74">
        <v>45163</v>
      </c>
      <c r="J77" s="82">
        <v>1269</v>
      </c>
      <c r="K77" s="95">
        <v>45225</v>
      </c>
      <c r="L77" s="100" t="s">
        <v>77</v>
      </c>
    </row>
    <row r="78" spans="2:12" ht="17.25" customHeight="1" x14ac:dyDescent="0.2">
      <c r="B78" s="10">
        <v>4300</v>
      </c>
      <c r="C78" s="85" t="str">
        <f>+_xlfn.XLOOKUP(B78,'[2]Reg_PJ_IP (Bruto)'!$A$4:$A$223,'[2]Reg_PJ_IP (Bruto)'!$E$4:$E$223)</f>
        <v>FUNDACION MI HOGAR DE CAUQUENES</v>
      </c>
      <c r="D78" s="11" t="str">
        <f>+_xlfn.XLOOKUP(B78,'[2]Reg_PJ_IP (Bruto)'!$A$4:$A$223,'[2]Reg_PJ_IP (Bruto)'!$F$4:$F$223)</f>
        <v>70.717.000-K</v>
      </c>
      <c r="E78" s="11" t="s">
        <v>38</v>
      </c>
      <c r="F78" s="11" t="s">
        <v>39</v>
      </c>
      <c r="G78" s="11" t="s">
        <v>44</v>
      </c>
      <c r="H78" s="12">
        <v>1057</v>
      </c>
      <c r="I78" s="74">
        <v>45575</v>
      </c>
      <c r="J78" s="82">
        <v>2</v>
      </c>
      <c r="K78" s="95">
        <v>45646</v>
      </c>
      <c r="L78" s="100" t="s">
        <v>61</v>
      </c>
    </row>
    <row r="79" spans="2:12" ht="17.25" customHeight="1" x14ac:dyDescent="0.2">
      <c r="B79" s="10">
        <v>2150</v>
      </c>
      <c r="C79" s="85" t="str">
        <f>+_xlfn.XLOOKUP(B79,'[2]Reg_PJ_IP (Bruto)'!$A$4:$A$223,'[2]Reg_PJ_IP (Bruto)'!$E$4:$E$223)</f>
        <v>FUNDACION DE AYUDA AL NIÑO LIMITADO/COANIL</v>
      </c>
      <c r="D79" s="11" t="str">
        <f>+_xlfn.XLOOKUP(B79,'[2]Reg_PJ_IP (Bruto)'!$A$4:$A$223,'[2]Reg_PJ_IP (Bruto)'!$F$4:$F$223)</f>
        <v>70.267.000-4</v>
      </c>
      <c r="E79" s="11" t="s">
        <v>38</v>
      </c>
      <c r="F79" s="11" t="s">
        <v>42</v>
      </c>
      <c r="G79" s="11" t="s">
        <v>45</v>
      </c>
      <c r="H79" s="12">
        <v>1085</v>
      </c>
      <c r="I79" s="74">
        <v>45209</v>
      </c>
      <c r="J79" s="82">
        <v>2</v>
      </c>
      <c r="K79" s="95">
        <v>45609</v>
      </c>
      <c r="L79" s="100" t="s">
        <v>69</v>
      </c>
    </row>
    <row r="80" spans="2:12" ht="17.25" customHeight="1" x14ac:dyDescent="0.2">
      <c r="B80" s="10">
        <v>1050</v>
      </c>
      <c r="C80" s="85" t="str">
        <f>+_xlfn.XLOOKUP(B80,'[2]Reg_PJ_IP (Bruto)'!$A$4:$A$223,'[2]Reg_PJ_IP (Bruto)'!$E$4:$E$223)</f>
        <v>CONGREGACION DEL BUEN PASTOR</v>
      </c>
      <c r="D80" s="11" t="str">
        <f>+_xlfn.XLOOKUP(B80,'[2]Reg_PJ_IP (Bruto)'!$A$4:$A$223,'[2]Reg_PJ_IP (Bruto)'!$F$4:$F$223)</f>
        <v>70.000.670-0</v>
      </c>
      <c r="E80" s="11" t="s">
        <v>38</v>
      </c>
      <c r="F80" s="11" t="s">
        <v>46</v>
      </c>
      <c r="G80" s="11" t="s">
        <v>41</v>
      </c>
      <c r="H80" s="12">
        <v>1194</v>
      </c>
      <c r="I80" s="74">
        <v>45112</v>
      </c>
      <c r="J80" s="82">
        <v>1796</v>
      </c>
      <c r="K80" s="95">
        <v>45181</v>
      </c>
      <c r="L80" s="100" t="s">
        <v>76</v>
      </c>
    </row>
    <row r="81" spans="2:12" ht="17.25" customHeight="1" x14ac:dyDescent="0.2">
      <c r="B81" s="10">
        <v>1800</v>
      </c>
      <c r="C81" s="85" t="str">
        <f>+_xlfn.XLOOKUP(B81,'[2]Reg_PJ_IP (Bruto)'!$A$4:$A$223,'[2]Reg_PJ_IP (Bruto)'!$E$4:$E$223)</f>
        <v>FUNDACION CIUDAD DEL NIÑO</v>
      </c>
      <c r="D81" s="11" t="str">
        <f>+_xlfn.XLOOKUP(B81,'[2]Reg_PJ_IP (Bruto)'!$A$4:$A$223,'[2]Reg_PJ_IP (Bruto)'!$F$4:$F$223)</f>
        <v>70.037.600-1</v>
      </c>
      <c r="E81" s="11" t="s">
        <v>38</v>
      </c>
      <c r="F81" s="11" t="s">
        <v>46</v>
      </c>
      <c r="G81" s="11" t="s">
        <v>41</v>
      </c>
      <c r="H81" s="12">
        <v>1358</v>
      </c>
      <c r="I81" s="74">
        <v>45124</v>
      </c>
      <c r="J81" s="82">
        <v>1</v>
      </c>
      <c r="K81" s="95">
        <v>45435</v>
      </c>
      <c r="L81" s="100" t="s">
        <v>76</v>
      </c>
    </row>
    <row r="82" spans="2:12" ht="17.25" customHeight="1" x14ac:dyDescent="0.2">
      <c r="B82" s="10">
        <v>6969</v>
      </c>
      <c r="C82" s="85" t="str">
        <f>+_xlfn.XLOOKUP(B82,'[2]Reg_PJ_IP (Bruto)'!$A$4:$A$223,'[2]Reg_PJ_IP (Bruto)'!$E$4:$E$223)</f>
        <v>CORPORACION JUNTOS E.V.</v>
      </c>
      <c r="D82" s="11" t="str">
        <f>+_xlfn.XLOOKUP(B82,'[2]Reg_PJ_IP (Bruto)'!$A$4:$A$223,'[2]Reg_PJ_IP (Bruto)'!$F$4:$F$223)</f>
        <v>72.270.300-6</v>
      </c>
      <c r="E82" s="11" t="s">
        <v>38</v>
      </c>
      <c r="F82" s="11" t="s">
        <v>46</v>
      </c>
      <c r="G82" s="11" t="s">
        <v>41</v>
      </c>
      <c r="H82" s="12">
        <v>1363</v>
      </c>
      <c r="I82" s="74">
        <v>45139</v>
      </c>
      <c r="J82" s="82">
        <v>1622</v>
      </c>
      <c r="K82" s="95">
        <v>45175</v>
      </c>
      <c r="L82" s="100" t="s">
        <v>74</v>
      </c>
    </row>
    <row r="83" spans="2:12" ht="17.25" customHeight="1" x14ac:dyDescent="0.2">
      <c r="B83" s="10">
        <v>1750</v>
      </c>
      <c r="C83" s="85" t="str">
        <f>+_xlfn.XLOOKUP(B83,'[2]Reg_PJ_IP (Bruto)'!$A$4:$A$223,'[2]Reg_PJ_IP (Bruto)'!$E$4:$E$223)</f>
        <v>CONGREGACION DE RELIGIOSOS TERCIARIOS CAPUCHINOS</v>
      </c>
      <c r="D83" s="11" t="str">
        <f>+_xlfn.XLOOKUP(B83,'[2]Reg_PJ_IP (Bruto)'!$A$4:$A$223,'[2]Reg_PJ_IP (Bruto)'!$F$4:$F$223)</f>
        <v>81.795.172-4</v>
      </c>
      <c r="E83" s="11" t="s">
        <v>38</v>
      </c>
      <c r="F83" s="11" t="s">
        <v>46</v>
      </c>
      <c r="G83" s="11" t="s">
        <v>41</v>
      </c>
      <c r="H83" s="12">
        <v>1364</v>
      </c>
      <c r="I83" s="74">
        <v>45139</v>
      </c>
      <c r="J83" s="82">
        <v>1</v>
      </c>
      <c r="K83" s="95">
        <v>45679</v>
      </c>
      <c r="L83" s="100" t="s">
        <v>74</v>
      </c>
    </row>
    <row r="84" spans="2:12" ht="17.25" customHeight="1" x14ac:dyDescent="0.2">
      <c r="B84" s="10">
        <v>6969</v>
      </c>
      <c r="C84" s="85" t="str">
        <f>+_xlfn.XLOOKUP(B84,'[2]Reg_PJ_IP (Bruto)'!$A$4:$A$223,'[2]Reg_PJ_IP (Bruto)'!$E$4:$E$223)</f>
        <v>CORPORACION JUNTOS E.V.</v>
      </c>
      <c r="D84" s="11" t="str">
        <f>+_xlfn.XLOOKUP(B84,'[2]Reg_PJ_IP (Bruto)'!$A$4:$A$223,'[2]Reg_PJ_IP (Bruto)'!$F$4:$F$223)</f>
        <v>72.270.300-6</v>
      </c>
      <c r="E84" s="11" t="s">
        <v>38</v>
      </c>
      <c r="F84" s="11" t="s">
        <v>46</v>
      </c>
      <c r="G84" s="11" t="s">
        <v>41</v>
      </c>
      <c r="H84" s="12">
        <v>1521</v>
      </c>
      <c r="I84" s="74">
        <v>45168</v>
      </c>
      <c r="J84" s="82">
        <v>1916</v>
      </c>
      <c r="K84" s="95">
        <v>45230</v>
      </c>
      <c r="L84" s="100" t="s">
        <v>74</v>
      </c>
    </row>
    <row r="85" spans="2:12" ht="17.25" customHeight="1" x14ac:dyDescent="0.2">
      <c r="B85" s="10">
        <v>7644</v>
      </c>
      <c r="C85" s="85" t="str">
        <f>+_xlfn.XLOOKUP(B85,'[2]Reg_PJ_IP (Bruto)'!$A$4:$A$223,'[2]Reg_PJ_IP (Bruto)'!$E$4:$E$223)</f>
        <v>ONG JUNTOS CREANDO FUTURO</v>
      </c>
      <c r="D85" s="11" t="str">
        <f>+_xlfn.XLOOKUP(B85,'[2]Reg_PJ_IP (Bruto)'!$A$4:$A$223,'[2]Reg_PJ_IP (Bruto)'!$F$4:$F$223)</f>
        <v>65.151.981-0</v>
      </c>
      <c r="E85" s="11" t="s">
        <v>38</v>
      </c>
      <c r="F85" s="11" t="s">
        <v>42</v>
      </c>
      <c r="G85" s="11" t="s">
        <v>44</v>
      </c>
      <c r="H85" s="12">
        <v>1546</v>
      </c>
      <c r="I85" s="74">
        <v>44840</v>
      </c>
      <c r="J85" s="82">
        <v>533</v>
      </c>
      <c r="K85" s="95">
        <v>45012</v>
      </c>
      <c r="L85" s="100" t="s">
        <v>76</v>
      </c>
    </row>
    <row r="86" spans="2:12" ht="17.25" customHeight="1" x14ac:dyDescent="0.2">
      <c r="B86" s="10">
        <v>5950</v>
      </c>
      <c r="C86" s="85" t="str">
        <f>+_xlfn.XLOOKUP(B86,'[2]Reg_PJ_IP (Bruto)'!$A$4:$A$223,'[2]Reg_PJ_IP (Bruto)'!$E$4:$E$223)</f>
        <v>PATRONATO SAGRADOS CORAZONES</v>
      </c>
      <c r="D86" s="11" t="str">
        <f>+_xlfn.XLOOKUP(B86,'[2]Reg_PJ_IP (Bruto)'!$A$4:$A$223,'[2]Reg_PJ_IP (Bruto)'!$F$4:$F$223)</f>
        <v>70.840.100-5</v>
      </c>
      <c r="E86" s="11" t="s">
        <v>38</v>
      </c>
      <c r="F86" s="11" t="s">
        <v>46</v>
      </c>
      <c r="G86" s="11" t="s">
        <v>41</v>
      </c>
      <c r="H86" s="12">
        <v>1621</v>
      </c>
      <c r="I86" s="74">
        <v>45173</v>
      </c>
      <c r="J86" s="82">
        <v>1</v>
      </c>
      <c r="K86" s="95">
        <v>45474</v>
      </c>
      <c r="L86" s="100" t="s">
        <v>74</v>
      </c>
    </row>
    <row r="87" spans="2:12" ht="17.25" customHeight="1" x14ac:dyDescent="0.2">
      <c r="B87" s="10">
        <v>7745</v>
      </c>
      <c r="C87" s="85" t="str">
        <f>+_xlfn.XLOOKUP(B87,'[2]Reg_PJ_IP (Bruto)'!$A$4:$A$223,'[2]Reg_PJ_IP (Bruto)'!$E$4:$E$223)</f>
        <v>CORPORACION AYUDA Y PROTEGE AL NIÑO NIÑA Y ADOLESCENTE / BERNARDITA SERRANO</v>
      </c>
      <c r="D87" s="11" t="str">
        <f>+_xlfn.XLOOKUP(B87,'[2]Reg_PJ_IP (Bruto)'!$A$4:$A$223,'[2]Reg_PJ_IP (Bruto)'!$F$4:$F$223)</f>
        <v>65.192.786-2</v>
      </c>
      <c r="E87" s="11" t="s">
        <v>38</v>
      </c>
      <c r="F87" s="11" t="s">
        <v>46</v>
      </c>
      <c r="G87" s="11" t="s">
        <v>41</v>
      </c>
      <c r="H87" s="12">
        <v>1634</v>
      </c>
      <c r="I87" s="74">
        <v>44847</v>
      </c>
      <c r="J87" s="82">
        <v>459</v>
      </c>
      <c r="K87" s="95">
        <v>44994</v>
      </c>
      <c r="L87" s="100" t="s">
        <v>76</v>
      </c>
    </row>
    <row r="88" spans="2:12" ht="17.25" customHeight="1" x14ac:dyDescent="0.2">
      <c r="B88" s="10">
        <v>6410</v>
      </c>
      <c r="C88" s="85" t="str">
        <f>+_xlfn.XLOOKUP(B88,'[2]Reg_PJ_IP (Bruto)'!$A$4:$A$223,'[2]Reg_PJ_IP (Bruto)'!$E$4:$E$223)</f>
        <v>CORPORACION MUNICIPAL DE VILLA ALEMANA</v>
      </c>
      <c r="D88" s="11" t="str">
        <f>+_xlfn.XLOOKUP(B88,'[2]Reg_PJ_IP (Bruto)'!$A$4:$A$223,'[2]Reg_PJ_IP (Bruto)'!$F$4:$F$223)</f>
        <v>70.983.600-5</v>
      </c>
      <c r="E88" s="11" t="s">
        <v>38</v>
      </c>
      <c r="F88" s="11" t="s">
        <v>46</v>
      </c>
      <c r="G88" s="11" t="s">
        <v>52</v>
      </c>
      <c r="H88" s="12">
        <v>1697</v>
      </c>
      <c r="I88" s="74">
        <v>45182</v>
      </c>
      <c r="J88" s="82">
        <v>2</v>
      </c>
      <c r="K88" s="95">
        <v>45474</v>
      </c>
      <c r="L88" s="100" t="s">
        <v>74</v>
      </c>
    </row>
    <row r="89" spans="2:12" ht="17.25" customHeight="1" x14ac:dyDescent="0.2">
      <c r="B89" s="10">
        <v>3800</v>
      </c>
      <c r="C89" s="85" t="str">
        <f>+_xlfn.XLOOKUP(B89,'[2]Reg_PJ_IP (Bruto)'!$A$4:$A$223,'[2]Reg_PJ_IP (Bruto)'!$E$4:$E$223)</f>
        <v>FUNDACION CIUDAD DEL NIÑO RICARDO ESPINOSA</v>
      </c>
      <c r="D89" s="11" t="str">
        <f>+_xlfn.XLOOKUP(B89,'[2]Reg_PJ_IP (Bruto)'!$A$4:$A$223,'[2]Reg_PJ_IP (Bruto)'!$F$4:$F$223)</f>
        <v>70.017.730-0</v>
      </c>
      <c r="E89" s="11" t="s">
        <v>38</v>
      </c>
      <c r="F89" s="11" t="s">
        <v>46</v>
      </c>
      <c r="G89" s="11" t="s">
        <v>41</v>
      </c>
      <c r="H89" s="12">
        <v>1700</v>
      </c>
      <c r="I89" s="74">
        <v>44852</v>
      </c>
      <c r="J89" s="82">
        <v>2</v>
      </c>
      <c r="K89" s="95">
        <v>45435</v>
      </c>
      <c r="L89" s="100" t="s">
        <v>76</v>
      </c>
    </row>
    <row r="90" spans="2:12" ht="17.25" customHeight="1" x14ac:dyDescent="0.2">
      <c r="B90" s="87">
        <v>3650</v>
      </c>
      <c r="C90" s="88" t="str">
        <f>+_xlfn.XLOOKUP(B90,'[2]Reg_PJ_IP (Bruto)'!$A$4:$A$223,'[2]Reg_PJ_IP (Bruto)'!$E$4:$E$223)</f>
        <v>FUNDACION DE BENEFICENCIA ALDEA DE NIÑOS CARDENAL RAUL SILVA HENRIQUEZ</v>
      </c>
      <c r="D90" s="89" t="str">
        <f>+_xlfn.XLOOKUP(B90,'[2]Reg_PJ_IP (Bruto)'!$A$4:$A$223,'[2]Reg_PJ_IP (Bruto)'!$F$4:$F$223)</f>
        <v>71.404.100-2</v>
      </c>
      <c r="E90" s="89" t="s">
        <v>38</v>
      </c>
      <c r="F90" s="89" t="s">
        <v>46</v>
      </c>
      <c r="G90" s="89" t="s">
        <v>41</v>
      </c>
      <c r="H90" s="90">
        <v>1937</v>
      </c>
      <c r="I90" s="91">
        <v>45610</v>
      </c>
      <c r="J90" s="92">
        <v>6</v>
      </c>
      <c r="K90" s="96">
        <v>45637</v>
      </c>
      <c r="L90" s="101" t="s">
        <v>74</v>
      </c>
    </row>
    <row r="91" spans="2:12" ht="17.25" customHeight="1" x14ac:dyDescent="0.2">
      <c r="B91" s="10">
        <v>7160</v>
      </c>
      <c r="C91" s="85" t="str">
        <f>+_xlfn.XLOOKUP(B91,'[2]Reg_PJ_IP (Bruto)'!$A$4:$A$223,'[2]Reg_PJ_IP (Bruto)'!$E$4:$E$223)</f>
        <v>CORPORACION DE BENEFICIENCIA MARIA AYUDA</v>
      </c>
      <c r="D91" s="11" t="str">
        <f>+_xlfn.XLOOKUP(B91,'[2]Reg_PJ_IP (Bruto)'!$A$4:$A$223,'[2]Reg_PJ_IP (Bruto)'!$F$4:$F$223)</f>
        <v>71.209.100-2</v>
      </c>
      <c r="E91" s="11" t="s">
        <v>38</v>
      </c>
      <c r="F91" s="11" t="s">
        <v>46</v>
      </c>
      <c r="G91" s="11" t="s">
        <v>41</v>
      </c>
      <c r="H91" s="12">
        <v>2100</v>
      </c>
      <c r="I91" s="74">
        <v>45258</v>
      </c>
      <c r="J91" s="82">
        <v>4</v>
      </c>
      <c r="K91" s="95">
        <v>45474</v>
      </c>
      <c r="L91" s="100" t="s">
        <v>74</v>
      </c>
    </row>
    <row r="92" spans="2:12" ht="17.25" customHeight="1" x14ac:dyDescent="0.2">
      <c r="B92" s="10">
        <v>7379</v>
      </c>
      <c r="C92" s="85" t="str">
        <f>+_xlfn.XLOOKUP(B92,'[2]Reg_PJ_IP (Bruto)'!$A$4:$A$223,'[2]Reg_PJ_IP (Bruto)'!$E$4:$E$223)</f>
        <v>CORPORACION ALDEAS INFANTILES SOS</v>
      </c>
      <c r="D92" s="11" t="str">
        <f>+_xlfn.XLOOKUP(B92,'[2]Reg_PJ_IP (Bruto)'!$A$4:$A$223,'[2]Reg_PJ_IP (Bruto)'!$F$4:$F$223)</f>
        <v>73.597.200-6</v>
      </c>
      <c r="E92" s="11" t="s">
        <v>38</v>
      </c>
      <c r="F92" s="11" t="s">
        <v>46</v>
      </c>
      <c r="G92" s="11" t="s">
        <v>41</v>
      </c>
      <c r="H92" s="12">
        <v>2192</v>
      </c>
      <c r="I92" s="74">
        <v>44918</v>
      </c>
      <c r="J92" s="82">
        <v>530</v>
      </c>
      <c r="K92" s="95">
        <v>45008</v>
      </c>
      <c r="L92" s="100" t="s">
        <v>76</v>
      </c>
    </row>
    <row r="93" spans="2:12" ht="17.25" customHeight="1" thickBot="1" x14ac:dyDescent="0.25">
      <c r="B93" s="14">
        <v>7412</v>
      </c>
      <c r="C93" s="86" t="str">
        <f>+_xlfn.XLOOKUP(B93,'[2]Reg_PJ_IP (Bruto)'!$A$4:$A$223,'[2]Reg_PJ_IP (Bruto)'!$E$4:$E$223)</f>
        <v>FUNDACION TABOR</v>
      </c>
      <c r="D93" s="15" t="str">
        <f>+_xlfn.XLOOKUP(B93,'[2]Reg_PJ_IP (Bruto)'!$A$4:$A$223,'[2]Reg_PJ_IP (Bruto)'!$F$4:$F$223)</f>
        <v>65.766.670-K</v>
      </c>
      <c r="E93" s="15" t="s">
        <v>38</v>
      </c>
      <c r="F93" s="15" t="s">
        <v>39</v>
      </c>
      <c r="G93" s="15" t="s">
        <v>40</v>
      </c>
      <c r="H93" s="16" t="s">
        <v>55</v>
      </c>
      <c r="I93" s="75">
        <v>44868</v>
      </c>
      <c r="J93" s="83">
        <v>464</v>
      </c>
      <c r="K93" s="97">
        <v>45089</v>
      </c>
      <c r="L93" s="102" t="s">
        <v>75</v>
      </c>
    </row>
  </sheetData>
  <sheetProtection sort="0" autoFilter="0" pivotTables="0"/>
  <autoFilter ref="B9:I89" xr:uid="{EFA58933-5961-41CC-A337-1EC6252D679A}">
    <sortState xmlns:xlrd2="http://schemas.microsoft.com/office/spreadsheetml/2017/richdata2" ref="B10:I89">
      <sortCondition ref="H9:H89"/>
    </sortState>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NOTAS</vt:lpstr>
      <vt:lpstr>REGISTRO_FISCALIZACIONES</vt:lpstr>
      <vt:lpstr>REGISTRO_SANCIONES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2025-03-11T17:51:34Z</dcterms:modified>
</cp:coreProperties>
</file>